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/>
  <bookViews>
    <workbookView xWindow="11175" yWindow="-390" windowWidth="10680" windowHeight="9960" tabRatio="910" activeTab="2"/>
  </bookViews>
  <sheets>
    <sheet name="管网水水质合格率" sheetId="14" r:id="rId1"/>
    <sheet name="出厂水合格率" sheetId="15" r:id="rId2"/>
    <sheet name="管网水、出厂水水质月检分析" sheetId="17" r:id="rId3"/>
  </sheets>
  <definedNames>
    <definedName name="_xlnm.Print_Titles" localSheetId="2">管网水、出厂水水质月检分析!$1:$5</definedName>
  </definedNames>
  <calcPr calcId="124519"/>
</workbook>
</file>

<file path=xl/calcChain.xml><?xml version="1.0" encoding="utf-8"?>
<calcChain xmlns="http://schemas.openxmlformats.org/spreadsheetml/2006/main">
  <c r="H7" i="14"/>
  <c r="H8"/>
  <c r="H9"/>
  <c r="H10"/>
  <c r="H11"/>
  <c r="H12"/>
  <c r="H14"/>
  <c r="H6"/>
  <c r="E7"/>
  <c r="E8"/>
  <c r="E9"/>
  <c r="E10"/>
  <c r="E11"/>
  <c r="E12"/>
  <c r="E14"/>
  <c r="E6"/>
  <c r="G15"/>
  <c r="H13"/>
  <c r="AC18" i="15"/>
  <c r="AC19" s="1"/>
  <c r="AB18"/>
  <c r="AB19" s="1"/>
  <c r="Z18"/>
  <c r="Z19" s="1"/>
  <c r="Y18"/>
  <c r="Y19" s="1"/>
  <c r="W18"/>
  <c r="W19" s="1"/>
  <c r="V18"/>
  <c r="V19" s="1"/>
  <c r="T18"/>
  <c r="T19" s="1"/>
  <c r="S18"/>
  <c r="S19" s="1"/>
  <c r="Q18"/>
  <c r="Q19" s="1"/>
  <c r="P18"/>
  <c r="P19" s="1"/>
  <c r="N18"/>
  <c r="N19" s="1"/>
  <c r="M18"/>
  <c r="M19" s="1"/>
  <c r="K18"/>
  <c r="K19" s="1"/>
  <c r="J18"/>
  <c r="J19" s="1"/>
  <c r="H18"/>
  <c r="H19" s="1"/>
  <c r="G18"/>
  <c r="G19" s="1"/>
  <c r="E18"/>
  <c r="E19" s="1"/>
  <c r="D18"/>
  <c r="D19" s="1"/>
  <c r="AC12"/>
  <c r="AC13" s="1"/>
  <c r="AB12"/>
  <c r="AB13" s="1"/>
  <c r="Z12"/>
  <c r="Z13" s="1"/>
  <c r="Y12"/>
  <c r="Y13" s="1"/>
  <c r="W12"/>
  <c r="W13" s="1"/>
  <c r="V12"/>
  <c r="V13" s="1"/>
  <c r="T12"/>
  <c r="T13" s="1"/>
  <c r="S12"/>
  <c r="S13" s="1"/>
  <c r="Q12"/>
  <c r="Q13" s="1"/>
  <c r="P12"/>
  <c r="P13" s="1"/>
  <c r="N12"/>
  <c r="N13" s="1"/>
  <c r="M12"/>
  <c r="M13" s="1"/>
  <c r="K12"/>
  <c r="K13" s="1"/>
  <c r="J12"/>
  <c r="J13" s="1"/>
  <c r="H12"/>
  <c r="H13" s="1"/>
  <c r="G12"/>
  <c r="G13" s="1"/>
  <c r="E12"/>
  <c r="E13" s="1"/>
  <c r="D12"/>
  <c r="D13" s="1"/>
  <c r="D13" i="14"/>
  <c r="D15" s="1"/>
  <c r="C13"/>
  <c r="F15" l="1"/>
  <c r="H15" s="1"/>
  <c r="E13"/>
  <c r="C15"/>
  <c r="E15" s="1"/>
</calcChain>
</file>

<file path=xl/sharedStrings.xml><?xml version="1.0" encoding="utf-8"?>
<sst xmlns="http://schemas.openxmlformats.org/spreadsheetml/2006/main" count="395" uniqueCount="182">
  <si>
    <t>mg/L</t>
  </si>
  <si>
    <t>色 度</t>
  </si>
  <si>
    <t>臭和味</t>
  </si>
  <si>
    <t>小计</t>
  </si>
  <si>
    <t>无</t>
  </si>
  <si>
    <t>总大肠菌群</t>
  </si>
  <si>
    <t>总α放射性</t>
  </si>
  <si>
    <t>总β放射性</t>
  </si>
  <si>
    <t>铜</t>
  </si>
  <si>
    <t>锌</t>
  </si>
  <si>
    <t>硒</t>
  </si>
  <si>
    <t>砷</t>
  </si>
  <si>
    <t>汞</t>
  </si>
  <si>
    <t>镉</t>
  </si>
  <si>
    <t>铅</t>
  </si>
  <si>
    <t>氰化物</t>
  </si>
  <si>
    <t>锰</t>
  </si>
  <si>
    <t>耐热大肠菌群</t>
  </si>
  <si>
    <t>大肠埃希氏菌</t>
  </si>
  <si>
    <t>菌落总数</t>
  </si>
  <si>
    <t>氟化物</t>
  </si>
  <si>
    <t>三氯甲烷</t>
  </si>
  <si>
    <t>四氯化碳</t>
  </si>
  <si>
    <t>pH</t>
  </si>
  <si>
    <t>CFU/100m L</t>
  </si>
  <si>
    <t>CFU/m L</t>
  </si>
  <si>
    <t>不得检出</t>
  </si>
  <si>
    <t>氯化物</t>
  </si>
  <si>
    <t>硫酸盐</t>
  </si>
  <si>
    <t>溶解性总固体</t>
  </si>
  <si>
    <t>Bq/L</t>
  </si>
  <si>
    <t>本 月</t>
  </si>
  <si>
    <t>耗氧量</t>
  </si>
  <si>
    <t>合格</t>
  </si>
  <si>
    <t>化验</t>
  </si>
  <si>
    <t>%</t>
  </si>
  <si>
    <t>瓶次</t>
  </si>
  <si>
    <t>崂山水厂</t>
  </si>
  <si>
    <t>中法海润</t>
  </si>
  <si>
    <t>白沙河水厂</t>
  </si>
  <si>
    <t>总计</t>
  </si>
  <si>
    <t>累</t>
  </si>
  <si>
    <t>计</t>
  </si>
  <si>
    <t>浑浊度</t>
    <phoneticPr fontId="1" type="noConversion"/>
  </si>
  <si>
    <t xml:space="preserve"> </t>
    <phoneticPr fontId="1" type="noConversion"/>
  </si>
  <si>
    <r>
      <t xml:space="preserve">                                             </t>
    </r>
    <r>
      <rPr>
        <sz val="10"/>
        <color indexed="8"/>
        <rFont val="宋体"/>
        <family val="3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family val="3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family val="3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  <phoneticPr fontId="1" type="noConversion"/>
  </si>
  <si>
    <r>
      <t xml:space="preserve">     </t>
    </r>
    <r>
      <rPr>
        <sz val="10.5"/>
        <color indexed="8"/>
        <rFont val="宋体"/>
        <family val="3"/>
        <charset val="134"/>
      </rPr>
      <t>本</t>
    </r>
  </si>
  <si>
    <r>
      <t xml:space="preserve">     </t>
    </r>
    <r>
      <rPr>
        <sz val="10.5"/>
        <color indexed="8"/>
        <rFont val="宋体"/>
        <family val="3"/>
        <charset val="134"/>
      </rPr>
      <t>月</t>
    </r>
  </si>
  <si>
    <t>仙家寨水厂</t>
    <phoneticPr fontId="1" type="noConversion"/>
  </si>
  <si>
    <t>常规日检七项</t>
    <phoneticPr fontId="1" type="noConversion"/>
  </si>
  <si>
    <t>菌落总数</t>
    <phoneticPr fontId="1" type="noConversion"/>
  </si>
  <si>
    <t>总大肠菌群</t>
    <phoneticPr fontId="1" type="noConversion"/>
  </si>
  <si>
    <t>浑浊度</t>
    <phoneticPr fontId="1" type="noConversion"/>
  </si>
  <si>
    <t>余氯</t>
    <phoneticPr fontId="1" type="noConversion"/>
  </si>
  <si>
    <t>耐热大肠菌群</t>
    <phoneticPr fontId="1" type="noConversion"/>
  </si>
  <si>
    <t>色度</t>
    <phoneticPr fontId="1" type="noConversion"/>
  </si>
  <si>
    <t>臭和味</t>
    <phoneticPr fontId="1" type="noConversion"/>
  </si>
  <si>
    <t>肉眼可见物</t>
    <phoneticPr fontId="1" type="noConversion"/>
  </si>
  <si>
    <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family val="3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family val="3"/>
        <charset val="134"/>
      </rPr>
      <t>计）</t>
    </r>
  </si>
  <si>
    <t>&lt;0.002</t>
  </si>
  <si>
    <t xml:space="preserve">         制表：谭文帅</t>
    <phoneticPr fontId="1" type="noConversion"/>
  </si>
  <si>
    <t xml:space="preserve"> </t>
    <phoneticPr fontId="1" type="noConversion"/>
  </si>
  <si>
    <t>≤0.0005</t>
  </si>
  <si>
    <t>自 年 初 累 计</t>
    <phoneticPr fontId="1" type="noConversion"/>
  </si>
  <si>
    <t>合格瓶次       (项目)</t>
    <phoneticPr fontId="1" type="noConversion"/>
  </si>
  <si>
    <t>化验瓶次     （项目）</t>
    <phoneticPr fontId="1" type="noConversion"/>
  </si>
  <si>
    <t>合格瓶次          (项目)</t>
    <phoneticPr fontId="1" type="noConversion"/>
  </si>
  <si>
    <t>化验瓶次       （项目）</t>
    <phoneticPr fontId="1" type="noConversion"/>
  </si>
  <si>
    <t>合格率       （%）</t>
    <phoneticPr fontId="1" type="noConversion"/>
  </si>
  <si>
    <r>
      <t>指</t>
    </r>
    <r>
      <rPr>
        <sz val="11"/>
        <color indexed="8"/>
        <rFont val="宋体"/>
        <family val="3"/>
        <charset val="134"/>
      </rPr>
      <t xml:space="preserve">  标</t>
    </r>
    <phoneticPr fontId="1" type="noConversion"/>
  </si>
  <si>
    <t xml:space="preserve"> 游离氯</t>
    <phoneticPr fontId="1" type="noConversion"/>
  </si>
  <si>
    <t>菌落总数</t>
    <phoneticPr fontId="1" type="noConversion"/>
  </si>
  <si>
    <t>总大肠菌群</t>
    <phoneticPr fontId="1" type="noConversion"/>
  </si>
  <si>
    <t>耗氧量                 （CODMn法，以O2计）</t>
    <phoneticPr fontId="1" type="noConversion"/>
  </si>
  <si>
    <t>常规月检29项</t>
    <phoneticPr fontId="1" type="noConversion"/>
  </si>
  <si>
    <t xml:space="preserve">      综合合格率</t>
    <phoneticPr fontId="1" type="noConversion"/>
  </si>
  <si>
    <t>合格率     （%）</t>
    <phoneticPr fontId="1" type="noConversion"/>
  </si>
  <si>
    <t>%</t>
    <phoneticPr fontId="1" type="noConversion"/>
  </si>
  <si>
    <t>≤1</t>
  </si>
  <si>
    <r>
      <t>≤</t>
    </r>
    <r>
      <rPr>
        <sz val="10"/>
        <rFont val="Times New Roman"/>
        <family val="1"/>
      </rPr>
      <t>0.002</t>
    </r>
  </si>
  <si>
    <r>
      <t>铬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六价</t>
    </r>
    <r>
      <rPr>
        <sz val="10"/>
        <rFont val="Times New Roman"/>
        <family val="1"/>
      </rPr>
      <t>)</t>
    </r>
  </si>
  <si>
    <r>
      <t>≤</t>
    </r>
    <r>
      <rPr>
        <sz val="10"/>
        <rFont val="Times New Roman"/>
        <family val="1"/>
      </rPr>
      <t>0.05</t>
    </r>
  </si>
  <si>
    <r>
      <t>≤</t>
    </r>
    <r>
      <rPr>
        <sz val="10"/>
        <rFont val="Times New Roman"/>
        <family val="1"/>
      </rPr>
      <t>1.0</t>
    </r>
  </si>
  <si>
    <r>
      <t>硝酸盐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以</t>
    </r>
    <r>
      <rPr>
        <sz val="10"/>
        <rFont val="Times New Roman"/>
        <family val="1"/>
      </rPr>
      <t>N</t>
    </r>
    <r>
      <rPr>
        <sz val="10"/>
        <rFont val="宋体"/>
        <family val="3"/>
        <charset val="134"/>
      </rPr>
      <t>计</t>
    </r>
    <r>
      <rPr>
        <sz val="10"/>
        <rFont val="Times New Roman"/>
        <family val="1"/>
      </rPr>
      <t>)</t>
    </r>
  </si>
  <si>
    <r>
      <t>不小于</t>
    </r>
    <r>
      <rPr>
        <sz val="10"/>
        <rFont val="Times New Roman"/>
        <family val="1"/>
      </rPr>
      <t>6.5</t>
    </r>
    <r>
      <rPr>
        <sz val="10"/>
        <rFont val="宋体"/>
        <family val="3"/>
        <charset val="134"/>
      </rPr>
      <t>且不大于</t>
    </r>
    <r>
      <rPr>
        <sz val="10"/>
        <rFont val="Times New Roman"/>
        <family val="1"/>
      </rPr>
      <t>8.5</t>
    </r>
  </si>
  <si>
    <r>
      <t>≤</t>
    </r>
    <r>
      <rPr>
        <sz val="10"/>
        <rFont val="Times New Roman"/>
        <family val="1"/>
      </rPr>
      <t>250</t>
    </r>
  </si>
  <si>
    <r>
      <t>≤</t>
    </r>
    <r>
      <rPr>
        <sz val="10"/>
        <rFont val="Times New Roman"/>
        <family val="1"/>
      </rPr>
      <t>1000</t>
    </r>
  </si>
  <si>
    <r>
      <t>≤</t>
    </r>
    <r>
      <rPr>
        <sz val="10"/>
        <rFont val="Times New Roman"/>
        <family val="1"/>
      </rPr>
      <t>450</t>
    </r>
  </si>
  <si>
    <r>
      <t>≤</t>
    </r>
    <r>
      <rPr>
        <sz val="8"/>
        <rFont val="Times New Roman"/>
        <family val="1"/>
      </rPr>
      <t>3</t>
    </r>
    <r>
      <rPr>
        <sz val="8"/>
        <rFont val="宋体"/>
        <family val="3"/>
        <charset val="134"/>
      </rPr>
      <t>水源限制，原水耗氧量</t>
    </r>
    <r>
      <rPr>
        <sz val="8"/>
        <rFont val="Times New Roman"/>
        <family val="1"/>
      </rPr>
      <t>&gt;6 mg/L</t>
    </r>
    <r>
      <rPr>
        <sz val="8"/>
        <rFont val="宋体"/>
        <family val="3"/>
        <charset val="134"/>
      </rPr>
      <t>时为</t>
    </r>
    <r>
      <rPr>
        <sz val="8"/>
        <rFont val="Times New Roman"/>
        <family val="1"/>
      </rPr>
      <t>5</t>
    </r>
  </si>
  <si>
    <r>
      <t>≤</t>
    </r>
    <r>
      <rPr>
        <sz val="10"/>
        <rFont val="Times New Roman"/>
        <family val="1"/>
      </rPr>
      <t>0.3</t>
    </r>
  </si>
  <si>
    <t>标准</t>
    <phoneticPr fontId="1" type="noConversion"/>
  </si>
  <si>
    <t>崂山水厂</t>
    <phoneticPr fontId="1" type="noConversion"/>
  </si>
  <si>
    <t>中法海润</t>
    <phoneticPr fontId="1" type="noConversion"/>
  </si>
  <si>
    <t>杭州路</t>
    <phoneticPr fontId="1" type="noConversion"/>
  </si>
  <si>
    <t>&lt;0.0004</t>
    <phoneticPr fontId="1" type="noConversion"/>
  </si>
  <si>
    <t>序号</t>
    <phoneticPr fontId="1" type="noConversion"/>
  </si>
  <si>
    <t>单位</t>
    <phoneticPr fontId="1" type="noConversion"/>
  </si>
  <si>
    <t>监测部门：供水水质监测中心</t>
    <phoneticPr fontId="1" type="noConversion"/>
  </si>
  <si>
    <t>监测部门：供水水质监测中心</t>
    <phoneticPr fontId="1" type="noConversion"/>
  </si>
  <si>
    <t>项目</t>
    <phoneticPr fontId="1" type="noConversion"/>
  </si>
  <si>
    <t>出厂水</t>
    <phoneticPr fontId="1" type="noConversion"/>
  </si>
  <si>
    <t>&lt;0.0005</t>
    <phoneticPr fontId="1" type="noConversion"/>
  </si>
  <si>
    <t>&lt;0.004</t>
    <phoneticPr fontId="1" type="noConversion"/>
  </si>
  <si>
    <r>
      <t xml:space="preserve">                                                     </t>
    </r>
    <r>
      <rPr>
        <b/>
        <sz val="16"/>
        <color indexed="8"/>
        <rFont val="宋体"/>
        <family val="3"/>
        <charset val="134"/>
      </rPr>
      <t>海润集团管网水水质检验合格率报表（</t>
    </r>
    <r>
      <rPr>
        <b/>
        <sz val="16"/>
        <color indexed="8"/>
        <rFont val="Times New Roman"/>
        <family val="1"/>
      </rPr>
      <t>2014</t>
    </r>
    <r>
      <rPr>
        <b/>
        <sz val="16"/>
        <color indexed="8"/>
        <rFont val="宋体"/>
        <family val="3"/>
        <charset val="134"/>
      </rPr>
      <t>年</t>
    </r>
    <r>
      <rPr>
        <b/>
        <sz val="16"/>
        <color indexed="8"/>
        <rFont val="Times New Roman"/>
        <family val="1"/>
      </rPr>
      <t>3</t>
    </r>
    <r>
      <rPr>
        <b/>
        <sz val="16"/>
        <color indexed="8"/>
        <rFont val="宋体"/>
        <family val="3"/>
        <charset val="134"/>
      </rPr>
      <t>月）</t>
    </r>
    <phoneticPr fontId="1" type="noConversion"/>
  </si>
  <si>
    <t>填表日期：2014.4.2</t>
    <phoneticPr fontId="1" type="noConversion"/>
  </si>
  <si>
    <t>海润集团各水厂出厂水水质检验合格率报表（2014年3月）</t>
    <phoneticPr fontId="1" type="noConversion"/>
  </si>
  <si>
    <t xml:space="preserve">                     填表日期：2014年4月2日</t>
    <phoneticPr fontId="1" type="noConversion"/>
  </si>
  <si>
    <r>
      <t>采样日期：2014.3</t>
    </r>
    <r>
      <rPr>
        <sz val="12"/>
        <rFont val="宋体"/>
        <family val="3"/>
        <charset val="134"/>
      </rPr>
      <t>.3~4</t>
    </r>
    <phoneticPr fontId="1" type="noConversion"/>
  </si>
  <si>
    <t>未检出</t>
    <phoneticPr fontId="1" type="noConversion"/>
  </si>
  <si>
    <t>&lt;0.0025</t>
    <phoneticPr fontId="1" type="noConversion"/>
  </si>
  <si>
    <t>mg/L</t>
    <phoneticPr fontId="1" type="noConversion"/>
  </si>
  <si>
    <t>&lt;0.002</t>
    <phoneticPr fontId="1" type="noConversion"/>
  </si>
  <si>
    <t>海润集团出厂水、管网水水质月检分析报表（2014年3月)</t>
    <phoneticPr fontId="1" type="noConversion"/>
  </si>
  <si>
    <t xml:space="preserve">           填表日期：2014.4.2</t>
    <phoneticPr fontId="1" type="noConversion"/>
  </si>
  <si>
    <t>管网水</t>
    <phoneticPr fontId="1" type="noConversion"/>
  </si>
  <si>
    <t>辛家庄</t>
    <phoneticPr fontId="1" type="noConversion"/>
  </si>
  <si>
    <t>太平路</t>
    <phoneticPr fontId="1" type="noConversion"/>
  </si>
  <si>
    <t>白沙河水厂</t>
    <phoneticPr fontId="1" type="noConversion"/>
  </si>
  <si>
    <r>
      <t>≤</t>
    </r>
    <r>
      <rPr>
        <sz val="10"/>
        <rFont val="Times New Roman"/>
        <family val="1"/>
      </rPr>
      <t>100</t>
    </r>
  </si>
  <si>
    <r>
      <t>≤</t>
    </r>
    <r>
      <rPr>
        <sz val="10"/>
        <rFont val="Times New Roman"/>
        <family val="1"/>
      </rPr>
      <t>0.01</t>
    </r>
  </si>
  <si>
    <t>&lt;0.0010</t>
    <phoneticPr fontId="1" type="noConversion"/>
  </si>
  <si>
    <r>
      <t>≤</t>
    </r>
    <r>
      <rPr>
        <sz val="10"/>
        <rFont val="Times New Roman"/>
        <family val="1"/>
      </rPr>
      <t>0.005</t>
    </r>
    <phoneticPr fontId="1" type="noConversion"/>
  </si>
  <si>
    <r>
      <t>≤</t>
    </r>
    <r>
      <rPr>
        <sz val="10"/>
        <rFont val="Times New Roman"/>
        <family val="1"/>
      </rPr>
      <t>0.001</t>
    </r>
  </si>
  <si>
    <t>&lt;0.0001</t>
    <phoneticPr fontId="1" type="noConversion"/>
  </si>
  <si>
    <r>
      <t>≤</t>
    </r>
    <r>
      <rPr>
        <sz val="10"/>
        <rFont val="Times New Roman"/>
        <family val="1"/>
      </rPr>
      <t>0.05</t>
    </r>
    <phoneticPr fontId="1" type="noConversion"/>
  </si>
  <si>
    <r>
      <t>≤</t>
    </r>
    <r>
      <rPr>
        <sz val="8"/>
        <rFont val="Times New Roman"/>
        <family val="1"/>
      </rPr>
      <t>10</t>
    </r>
    <r>
      <rPr>
        <sz val="8"/>
        <rFont val="宋体"/>
        <family val="3"/>
        <charset val="134"/>
      </rPr>
      <t>地下水源限制时为</t>
    </r>
    <r>
      <rPr>
        <sz val="8"/>
        <rFont val="Times New Roman"/>
        <family val="1"/>
      </rPr>
      <t>20</t>
    </r>
    <phoneticPr fontId="1" type="noConversion"/>
  </si>
  <si>
    <r>
      <t>≤</t>
    </r>
    <r>
      <rPr>
        <sz val="10"/>
        <rFont val="Times New Roman"/>
        <family val="1"/>
      </rPr>
      <t>0.06</t>
    </r>
    <phoneticPr fontId="1" type="noConversion"/>
  </si>
  <si>
    <t>&lt;0.0003</t>
    <phoneticPr fontId="1" type="noConversion"/>
  </si>
  <si>
    <t>色度</t>
    <phoneticPr fontId="1" type="noConversion"/>
  </si>
  <si>
    <t>铂钴色度单位</t>
    <phoneticPr fontId="1" type="noConversion"/>
  </si>
  <si>
    <r>
      <t>≤</t>
    </r>
    <r>
      <rPr>
        <sz val="10"/>
        <rFont val="Times New Roman"/>
        <family val="1"/>
      </rPr>
      <t xml:space="preserve">15 </t>
    </r>
    <phoneticPr fontId="1" type="noConversion"/>
  </si>
  <si>
    <t>&lt;5</t>
    <phoneticPr fontId="1" type="noConversion"/>
  </si>
  <si>
    <t>浑浊度</t>
    <phoneticPr fontId="1" type="noConversion"/>
  </si>
  <si>
    <t>NTU</t>
    <phoneticPr fontId="1" type="noConversion"/>
  </si>
  <si>
    <r>
      <t>≤</t>
    </r>
    <r>
      <rPr>
        <sz val="8"/>
        <rFont val="Times New Roman"/>
        <family val="1"/>
      </rPr>
      <t>1</t>
    </r>
    <r>
      <rPr>
        <sz val="8"/>
        <rFont val="宋体"/>
        <family val="3"/>
        <charset val="134"/>
      </rPr>
      <t>，水源与净水技术条件限制时≤</t>
    </r>
    <r>
      <rPr>
        <sz val="8"/>
        <rFont val="Times New Roman"/>
        <family val="1"/>
      </rPr>
      <t>3</t>
    </r>
    <phoneticPr fontId="1" type="noConversion"/>
  </si>
  <si>
    <t>臭和味</t>
    <phoneticPr fontId="1" type="noConversion"/>
  </si>
  <si>
    <t>无异臭、异味</t>
    <phoneticPr fontId="1" type="noConversion"/>
  </si>
  <si>
    <t>肉眼可见物</t>
    <phoneticPr fontId="1" type="noConversion"/>
  </si>
  <si>
    <t>无</t>
    <phoneticPr fontId="1" type="noConversion"/>
  </si>
  <si>
    <t>铝</t>
    <phoneticPr fontId="1" type="noConversion"/>
  </si>
  <si>
    <r>
      <t>≤</t>
    </r>
    <r>
      <rPr>
        <sz val="10"/>
        <rFont val="Times New Roman"/>
        <family val="1"/>
      </rPr>
      <t>0.2</t>
    </r>
    <phoneticPr fontId="1" type="noConversion"/>
  </si>
  <si>
    <t>&lt;0.010</t>
    <phoneticPr fontId="28" type="noConversion"/>
  </si>
  <si>
    <t>铁</t>
    <phoneticPr fontId="1" type="noConversion"/>
  </si>
  <si>
    <r>
      <t>≤</t>
    </r>
    <r>
      <rPr>
        <sz val="10"/>
        <rFont val="Times New Roman"/>
        <family val="1"/>
      </rPr>
      <t>0.3</t>
    </r>
    <phoneticPr fontId="1" type="noConversion"/>
  </si>
  <si>
    <t>&lt;0.05</t>
    <phoneticPr fontId="1" type="noConversion"/>
  </si>
  <si>
    <r>
      <t>≤</t>
    </r>
    <r>
      <rPr>
        <sz val="10"/>
        <rFont val="Times New Roman"/>
        <family val="1"/>
      </rPr>
      <t>0.1</t>
    </r>
  </si>
  <si>
    <t>&lt;0.005</t>
    <phoneticPr fontId="1" type="noConversion"/>
  </si>
  <si>
    <t>mg/L</t>
    <phoneticPr fontId="1" type="noConversion"/>
  </si>
  <si>
    <r>
      <t>总硬度</t>
    </r>
    <r>
      <rPr>
        <sz val="9"/>
        <rFont val="Times New Roman"/>
        <family val="1"/>
      </rPr>
      <t xml:space="preserve">                </t>
    </r>
    <r>
      <rPr>
        <sz val="9"/>
        <rFont val="宋体"/>
        <family val="3"/>
        <charset val="134"/>
      </rPr>
      <t>（以</t>
    </r>
    <r>
      <rPr>
        <sz val="9"/>
        <rFont val="Times New Roman"/>
        <family val="1"/>
      </rPr>
      <t>CaCO</t>
    </r>
    <r>
      <rPr>
        <vertAlign val="subscript"/>
        <sz val="9"/>
        <rFont val="Times New Roman"/>
        <family val="1"/>
      </rPr>
      <t>3</t>
    </r>
    <r>
      <rPr>
        <sz val="9"/>
        <rFont val="宋体"/>
        <family val="3"/>
        <charset val="134"/>
      </rPr>
      <t>计）</t>
    </r>
    <phoneticPr fontId="1" type="noConversion"/>
  </si>
  <si>
    <t>永久硬度</t>
    <phoneticPr fontId="1" type="noConversion"/>
  </si>
  <si>
    <t>无</t>
    <phoneticPr fontId="1" type="noConversion"/>
  </si>
  <si>
    <t>碳酸盐硬度</t>
    <phoneticPr fontId="1" type="noConversion"/>
  </si>
  <si>
    <t>负硬度</t>
    <phoneticPr fontId="1" type="noConversion"/>
  </si>
  <si>
    <r>
      <t>耗氧量           （COD</t>
    </r>
    <r>
      <rPr>
        <vertAlign val="subscript"/>
        <sz val="8"/>
        <rFont val="宋体"/>
        <family val="3"/>
        <charset val="134"/>
      </rPr>
      <t>Mn</t>
    </r>
    <r>
      <rPr>
        <sz val="8"/>
        <rFont val="宋体"/>
        <family val="3"/>
        <charset val="134"/>
      </rPr>
      <t>法，以O</t>
    </r>
    <r>
      <rPr>
        <vertAlign val="subscript"/>
        <sz val="8"/>
        <rFont val="宋体"/>
        <family val="3"/>
        <charset val="134"/>
      </rPr>
      <t>2</t>
    </r>
    <r>
      <rPr>
        <sz val="8"/>
        <rFont val="宋体"/>
        <family val="3"/>
        <charset val="134"/>
      </rPr>
      <t>计）</t>
    </r>
    <phoneticPr fontId="1" type="noConversion"/>
  </si>
  <si>
    <t>挥发酚类    （以苯酚计）</t>
    <phoneticPr fontId="1" type="noConversion"/>
  </si>
  <si>
    <t>阴离子合成洗涤剂</t>
    <phoneticPr fontId="1" type="noConversion"/>
  </si>
  <si>
    <t>&lt;0.05</t>
    <phoneticPr fontId="1" type="noConversion"/>
  </si>
  <si>
    <r>
      <t>≤</t>
    </r>
    <r>
      <rPr>
        <sz val="10"/>
        <rFont val="Times New Roman"/>
        <family val="1"/>
      </rPr>
      <t>0.5</t>
    </r>
  </si>
  <si>
    <t>&lt;0.01</t>
    <phoneticPr fontId="1" type="noConversion"/>
  </si>
  <si>
    <r>
      <t>≤</t>
    </r>
    <r>
      <rPr>
        <sz val="10"/>
        <rFont val="Times New Roman"/>
        <family val="1"/>
      </rPr>
      <t>1</t>
    </r>
  </si>
  <si>
    <t>氯气与游离氯制剂（游离氯）</t>
    <phoneticPr fontId="1" type="noConversion"/>
  </si>
  <si>
    <r>
      <t>与水接触</t>
    </r>
    <r>
      <rPr>
        <sz val="8"/>
        <rFont val="Times New Roman"/>
        <family val="1"/>
      </rPr>
      <t>30min</t>
    </r>
    <r>
      <rPr>
        <sz val="8"/>
        <rFont val="宋体"/>
        <family val="3"/>
        <charset val="134"/>
      </rPr>
      <t>后出厂水中余量≥</t>
    </r>
    <r>
      <rPr>
        <sz val="8"/>
        <rFont val="Times New Roman"/>
        <family val="1"/>
      </rPr>
      <t>0.3</t>
    </r>
    <r>
      <rPr>
        <sz val="8"/>
        <rFont val="宋体"/>
        <family val="3"/>
        <charset val="134"/>
      </rPr>
      <t>，出厂水中限值为</t>
    </r>
    <r>
      <rPr>
        <sz val="8"/>
        <rFont val="Times New Roman"/>
        <family val="1"/>
      </rPr>
      <t>4</t>
    </r>
    <r>
      <rPr>
        <sz val="8"/>
        <rFont val="宋体"/>
        <family val="3"/>
        <charset val="134"/>
      </rPr>
      <t>。管网末梢水中余量≥</t>
    </r>
    <r>
      <rPr>
        <sz val="8"/>
        <rFont val="Times New Roman"/>
        <family val="1"/>
      </rPr>
      <t>0.05</t>
    </r>
    <phoneticPr fontId="1" type="noConversion"/>
  </si>
  <si>
    <t>三卤甲烷（总量）</t>
    <phoneticPr fontId="1" type="noConversion"/>
  </si>
  <si>
    <t>三溴甲烷</t>
    <phoneticPr fontId="1" type="noConversion"/>
  </si>
  <si>
    <r>
      <t>≤</t>
    </r>
    <r>
      <rPr>
        <sz val="10"/>
        <rFont val="Times New Roman"/>
        <family val="1"/>
      </rPr>
      <t>0.1</t>
    </r>
    <phoneticPr fontId="28" type="noConversion"/>
  </si>
  <si>
    <t>&lt;0.0060</t>
    <phoneticPr fontId="28" type="noConversion"/>
  </si>
  <si>
    <t>一溴二氯甲烷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</si>
  <si>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0.06</t>
    </r>
    <phoneticPr fontId="28" type="noConversion"/>
  </si>
  <si>
    <t>二溴一氯甲烷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</si>
  <si>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0.1</t>
    </r>
    <phoneticPr fontId="28" type="noConversion"/>
  </si>
  <si>
    <t>丙烯酰胺</t>
    <phoneticPr fontId="28" type="noConversion"/>
  </si>
  <si>
    <t>&lt;0.00005</t>
    <phoneticPr fontId="1" type="noConversion"/>
  </si>
  <si>
    <t>水质评价</t>
    <phoneticPr fontId="1" type="noConversion"/>
  </si>
  <si>
    <r>
      <t xml:space="preserve">           </t>
    </r>
    <r>
      <rPr>
        <sz val="10"/>
        <rFont val="宋体"/>
        <family val="3"/>
        <charset val="134"/>
      </rPr>
      <t>集团公司的出厂水和管网水所检项目均符合《生活饮用水卫生标准》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1" type="noConversion"/>
  </si>
  <si>
    <t>审核：郭晓月</t>
    <phoneticPr fontId="1" type="noConversion"/>
  </si>
  <si>
    <t>单位负责人：王晓芳</t>
    <phoneticPr fontId="1" type="noConversion"/>
  </si>
  <si>
    <t>审核:郭晓月</t>
    <phoneticPr fontId="1" type="noConversion"/>
  </si>
  <si>
    <t>单位负责人:王晓芳</t>
    <phoneticPr fontId="1" type="noConversion"/>
  </si>
  <si>
    <t>制表:王玮</t>
    <phoneticPr fontId="1" type="noConversion"/>
  </si>
  <si>
    <t xml:space="preserve">       制表：王玮</t>
    <phoneticPr fontId="1" type="noConversion"/>
  </si>
  <si>
    <r>
      <t xml:space="preserve">                                                 </t>
    </r>
    <r>
      <rPr>
        <sz val="12"/>
        <rFont val="宋体"/>
        <family val="3"/>
        <charset val="134"/>
      </rPr>
      <t>制表：王玮</t>
    </r>
    <phoneticPr fontId="1" type="noConversion"/>
  </si>
  <si>
    <r>
      <t xml:space="preserve">                           </t>
    </r>
    <r>
      <rPr>
        <sz val="12"/>
        <color indexed="8"/>
        <rFont val="宋体"/>
        <family val="3"/>
        <charset val="134"/>
      </rPr>
      <t>审核:郭晓月</t>
    </r>
    <phoneticPr fontId="1" type="noConversion"/>
  </si>
</sst>
</file>

<file path=xl/styles.xml><?xml version="1.0" encoding="utf-8"?>
<styleSheet xmlns="http://schemas.openxmlformats.org/spreadsheetml/2006/main">
  <numFmts count="10">
    <numFmt numFmtId="176" formatCode="0.00_ "/>
    <numFmt numFmtId="177" formatCode="0.000_ "/>
    <numFmt numFmtId="178" formatCode="0_ "/>
    <numFmt numFmtId="179" formatCode="0.0_ "/>
    <numFmt numFmtId="180" formatCode="0.0000_ "/>
    <numFmt numFmtId="181" formatCode="0.00_);[Red]\(0.00\)"/>
    <numFmt numFmtId="182" formatCode="0.0_);[Red]\(0.0\)"/>
    <numFmt numFmtId="184" formatCode="0.0000_);[Red]\(0.0000\)"/>
    <numFmt numFmtId="185" formatCode="0_);[Red]\(0\)"/>
    <numFmt numFmtId="186" formatCode="0.000_);[Red]\(0.000\)"/>
  </numFmts>
  <fonts count="34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4"/>
      <name val="Times New Roman"/>
      <family val="1"/>
    </font>
    <font>
      <b/>
      <u/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2"/>
      <color indexed="8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0.5"/>
      <color indexed="8"/>
      <name val="宋体"/>
      <family val="3"/>
      <charset val="134"/>
    </font>
    <font>
      <sz val="10.5"/>
      <color indexed="8"/>
      <name val="Times New Roman"/>
      <family val="1"/>
    </font>
    <font>
      <sz val="10"/>
      <name val="Times New Roman"/>
      <family val="1"/>
    </font>
    <font>
      <vertAlign val="subscript"/>
      <sz val="8"/>
      <color indexed="8"/>
      <name val="Times New Roman"/>
      <family val="1"/>
    </font>
    <font>
      <sz val="8"/>
      <name val="宋体"/>
      <family val="3"/>
      <charset val="134"/>
    </font>
    <font>
      <sz val="8"/>
      <name val="Times New Roman"/>
      <family val="1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vertAlign val="subscript"/>
      <sz val="9"/>
      <name val="Times New Roman"/>
      <family val="1"/>
    </font>
    <font>
      <vertAlign val="subscript"/>
      <sz val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EFECF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32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7" fillId="4" borderId="17" applyNumberFormat="0" applyFont="0" applyAlignment="0" applyProtection="0">
      <alignment vertical="center"/>
    </xf>
  </cellStyleXfs>
  <cellXfs count="186">
    <xf numFmtId="0" fontId="0" fillId="0" borderId="0" xfId="0"/>
    <xf numFmtId="0" fontId="2" fillId="0" borderId="0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justify"/>
    </xf>
    <xf numFmtId="0" fontId="5" fillId="0" borderId="0" xfId="0" applyFont="1"/>
    <xf numFmtId="0" fontId="8" fillId="0" borderId="0" xfId="0" applyFont="1"/>
    <xf numFmtId="0" fontId="17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5" fillId="0" borderId="0" xfId="0" applyFont="1" applyBorder="1"/>
    <xf numFmtId="0" fontId="8" fillId="0" borderId="9" xfId="0" applyFont="1" applyBorder="1" applyAlignment="1"/>
    <xf numFmtId="57" fontId="4" fillId="0" borderId="2" xfId="0" applyNumberFormat="1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 wrapText="1"/>
    </xf>
    <xf numFmtId="0" fontId="0" fillId="5" borderId="0" xfId="0" applyFill="1"/>
    <xf numFmtId="0" fontId="2" fillId="0" borderId="4" xfId="0" applyFont="1" applyBorder="1" applyAlignment="1">
      <alignment horizontal="left" vertical="center" wrapText="1"/>
    </xf>
    <xf numFmtId="0" fontId="15" fillId="5" borderId="0" xfId="0" applyFont="1" applyFill="1" applyAlignment="1"/>
    <xf numFmtId="0" fontId="8" fillId="5" borderId="2" xfId="0" applyFont="1" applyFill="1" applyBorder="1"/>
    <xf numFmtId="57" fontId="16" fillId="5" borderId="2" xfId="0" applyNumberFormat="1" applyFont="1" applyFill="1" applyBorder="1" applyAlignment="1">
      <alignment horizontal="left" vertical="center"/>
    </xf>
    <xf numFmtId="0" fontId="8" fillId="5" borderId="0" xfId="0" applyFont="1" applyFill="1"/>
    <xf numFmtId="0" fontId="8" fillId="5" borderId="0" xfId="0" applyFont="1" applyFill="1" applyAlignment="1"/>
    <xf numFmtId="0" fontId="16" fillId="5" borderId="4" xfId="0" applyFont="1" applyFill="1" applyBorder="1" applyAlignment="1">
      <alignment horizontal="center" vertical="center"/>
    </xf>
    <xf numFmtId="0" fontId="17" fillId="5" borderId="0" xfId="0" applyFont="1" applyFill="1" applyAlignment="1"/>
    <xf numFmtId="0" fontId="16" fillId="5" borderId="4" xfId="0" applyNumberFormat="1" applyFont="1" applyFill="1" applyBorder="1" applyAlignment="1">
      <alignment horizontal="center" vertical="center"/>
    </xf>
    <xf numFmtId="0" fontId="32" fillId="6" borderId="0" xfId="1" applyFont="1" applyFill="1" applyAlignment="1">
      <alignment horizontal="center" vertical="center"/>
    </xf>
    <xf numFmtId="0" fontId="32" fillId="6" borderId="4" xfId="1" applyFont="1" applyFill="1" applyBorder="1" applyAlignment="1">
      <alignment horizontal="center" vertical="center"/>
    </xf>
    <xf numFmtId="0" fontId="32" fillId="6" borderId="4" xfId="1" applyFont="1" applyFill="1" applyBorder="1" applyAlignment="1">
      <alignment horizontal="center" vertical="center" wrapText="1"/>
    </xf>
    <xf numFmtId="176" fontId="32" fillId="6" borderId="4" xfId="1" applyNumberFormat="1" applyFont="1" applyFill="1" applyBorder="1" applyAlignment="1">
      <alignment horizontal="center" vertical="center"/>
    </xf>
    <xf numFmtId="176" fontId="33" fillId="6" borderId="4" xfId="1" applyNumberFormat="1" applyFont="1" applyFill="1" applyBorder="1" applyAlignment="1">
      <alignment horizontal="left" vertical="center" wrapText="1"/>
    </xf>
    <xf numFmtId="176" fontId="33" fillId="7" borderId="4" xfId="2" applyNumberFormat="1" applyFont="1" applyFill="1" applyBorder="1" applyAlignment="1">
      <alignment horizontal="left" vertical="center" wrapText="1"/>
    </xf>
    <xf numFmtId="176" fontId="33" fillId="6" borderId="12" xfId="1" applyNumberFormat="1" applyFont="1" applyFill="1" applyBorder="1" applyAlignment="1">
      <alignment horizontal="left" vertical="center" wrapText="1"/>
    </xf>
    <xf numFmtId="0" fontId="2" fillId="4" borderId="4" xfId="3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/>
    <xf numFmtId="0" fontId="33" fillId="6" borderId="4" xfId="1" applyFont="1" applyFill="1" applyBorder="1" applyAlignment="1">
      <alignment horizontal="left"/>
    </xf>
    <xf numFmtId="0" fontId="33" fillId="6" borderId="4" xfId="1" applyFont="1" applyFill="1" applyBorder="1" applyAlignment="1">
      <alignment horizontal="left" vertical="center"/>
    </xf>
    <xf numFmtId="0" fontId="33" fillId="6" borderId="4" xfId="1" applyFont="1" applyFill="1" applyBorder="1" applyAlignment="1">
      <alignment horizontal="left" vertical="center" wrapText="1"/>
    </xf>
    <xf numFmtId="0" fontId="33" fillId="7" borderId="4" xfId="2" applyFont="1" applyFill="1" applyBorder="1" applyAlignment="1">
      <alignment horizontal="left" vertical="center" wrapText="1"/>
    </xf>
    <xf numFmtId="181" fontId="33" fillId="7" borderId="4" xfId="2" applyNumberFormat="1" applyFont="1" applyFill="1" applyBorder="1" applyAlignment="1">
      <alignment horizontal="left" vertical="center"/>
    </xf>
    <xf numFmtId="0" fontId="24" fillId="4" borderId="4" xfId="3" applyFont="1" applyBorder="1" applyAlignment="1">
      <alignment horizontal="left" vertical="center" wrapText="1"/>
    </xf>
    <xf numFmtId="0" fontId="33" fillId="6" borderId="12" xfId="1" applyFont="1" applyFill="1" applyBorder="1" applyAlignment="1">
      <alignment horizontal="left" vertical="center" wrapText="1"/>
    </xf>
    <xf numFmtId="178" fontId="33" fillId="7" borderId="4" xfId="2" applyNumberFormat="1" applyFont="1" applyFill="1" applyBorder="1" applyAlignment="1">
      <alignment horizontal="left" vertical="center" wrapText="1"/>
    </xf>
    <xf numFmtId="0" fontId="22" fillId="0" borderId="11" xfId="0" applyFont="1" applyBorder="1" applyAlignment="1">
      <alignment horizontal="left"/>
    </xf>
    <xf numFmtId="179" fontId="2" fillId="4" borderId="4" xfId="3" applyNumberFormat="1" applyFont="1" applyBorder="1" applyAlignment="1">
      <alignment horizontal="left" vertical="center"/>
    </xf>
    <xf numFmtId="176" fontId="33" fillId="6" borderId="12" xfId="1" applyNumberFormat="1" applyFont="1" applyFill="1" applyBorder="1" applyAlignment="1">
      <alignment horizontal="left" vertical="center"/>
    </xf>
    <xf numFmtId="176" fontId="33" fillId="6" borderId="4" xfId="1" applyNumberFormat="1" applyFont="1" applyFill="1" applyBorder="1" applyAlignment="1">
      <alignment horizontal="left" vertical="center"/>
    </xf>
    <xf numFmtId="176" fontId="33" fillId="7" borderId="4" xfId="2" applyNumberFormat="1" applyFont="1" applyFill="1" applyBorder="1" applyAlignment="1">
      <alignment horizontal="left" vertical="center"/>
    </xf>
    <xf numFmtId="0" fontId="22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 wrapText="1"/>
    </xf>
    <xf numFmtId="179" fontId="33" fillId="6" borderId="12" xfId="1" applyNumberFormat="1" applyFont="1" applyFill="1" applyBorder="1" applyAlignment="1">
      <alignment horizontal="left" vertical="center" wrapText="1"/>
    </xf>
    <xf numFmtId="179" fontId="33" fillId="6" borderId="4" xfId="1" applyNumberFormat="1" applyFont="1" applyFill="1" applyBorder="1" applyAlignment="1">
      <alignment horizontal="left" vertical="center" wrapText="1"/>
    </xf>
    <xf numFmtId="179" fontId="33" fillId="7" borderId="4" xfId="2" applyNumberFormat="1" applyFont="1" applyFill="1" applyBorder="1" applyAlignment="1">
      <alignment horizontal="left" vertical="center" wrapText="1"/>
    </xf>
    <xf numFmtId="178" fontId="33" fillId="6" borderId="12" xfId="1" applyNumberFormat="1" applyFont="1" applyFill="1" applyBorder="1" applyAlignment="1">
      <alignment horizontal="left" vertical="center" wrapText="1"/>
    </xf>
    <xf numFmtId="178" fontId="33" fillId="6" borderId="4" xfId="1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82" fontId="33" fillId="6" borderId="12" xfId="1" applyNumberFormat="1" applyFont="1" applyFill="1" applyBorder="1" applyAlignment="1">
      <alignment horizontal="left" vertical="center" wrapText="1"/>
    </xf>
    <xf numFmtId="182" fontId="33" fillId="6" borderId="4" xfId="1" applyNumberFormat="1" applyFont="1" applyFill="1" applyBorder="1" applyAlignment="1">
      <alignment horizontal="left" vertical="center" wrapText="1"/>
    </xf>
    <xf numFmtId="182" fontId="33" fillId="7" borderId="4" xfId="2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179" fontId="33" fillId="6" borderId="13" xfId="1" applyNumberFormat="1" applyFont="1" applyFill="1" applyBorder="1" applyAlignment="1">
      <alignment horizontal="left" vertical="center" wrapText="1"/>
    </xf>
    <xf numFmtId="179" fontId="33" fillId="7" borderId="13" xfId="2" applyNumberFormat="1" applyFont="1" applyFill="1" applyBorder="1" applyAlignment="1">
      <alignment horizontal="left" vertical="center" wrapText="1"/>
    </xf>
    <xf numFmtId="185" fontId="33" fillId="6" borderId="13" xfId="1" applyNumberFormat="1" applyFont="1" applyFill="1" applyBorder="1" applyAlignment="1">
      <alignment horizontal="left" vertical="center"/>
    </xf>
    <xf numFmtId="185" fontId="33" fillId="6" borderId="6" xfId="1" applyNumberFormat="1" applyFont="1" applyFill="1" applyBorder="1" applyAlignment="1">
      <alignment horizontal="left" vertical="center"/>
    </xf>
    <xf numFmtId="185" fontId="33" fillId="7" borderId="6" xfId="2" applyNumberFormat="1" applyFont="1" applyFill="1" applyBorder="1" applyAlignment="1">
      <alignment horizontal="left" vertical="center"/>
    </xf>
    <xf numFmtId="0" fontId="33" fillId="6" borderId="12" xfId="1" applyFont="1" applyFill="1" applyBorder="1" applyAlignment="1">
      <alignment horizontal="left" vertical="center"/>
    </xf>
    <xf numFmtId="0" fontId="33" fillId="7" borderId="4" xfId="2" applyFont="1" applyFill="1" applyBorder="1" applyAlignment="1">
      <alignment horizontal="left" vertical="center"/>
    </xf>
    <xf numFmtId="0" fontId="24" fillId="0" borderId="4" xfId="0" applyFont="1" applyBorder="1" applyAlignment="1">
      <alignment horizontal="left" vertical="center" wrapText="1"/>
    </xf>
    <xf numFmtId="181" fontId="33" fillId="6" borderId="12" xfId="1" applyNumberFormat="1" applyFont="1" applyFill="1" applyBorder="1" applyAlignment="1">
      <alignment horizontal="left"/>
    </xf>
    <xf numFmtId="0" fontId="33" fillId="7" borderId="4" xfId="2" applyFont="1" applyFill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0" fillId="5" borderId="2" xfId="0" applyFont="1" applyFill="1" applyBorder="1"/>
    <xf numFmtId="0" fontId="0" fillId="5" borderId="0" xfId="0" applyFont="1" applyFill="1" applyBorder="1"/>
    <xf numFmtId="0" fontId="0" fillId="5" borderId="0" xfId="0" applyFont="1" applyFill="1"/>
    <xf numFmtId="176" fontId="33" fillId="6" borderId="6" xfId="1" applyNumberFormat="1" applyFont="1" applyFill="1" applyBorder="1" applyAlignment="1">
      <alignment horizontal="left" vertical="center" wrapText="1"/>
    </xf>
    <xf numFmtId="176" fontId="33" fillId="7" borderId="6" xfId="2" applyNumberFormat="1" applyFont="1" applyFill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/>
    </xf>
    <xf numFmtId="0" fontId="33" fillId="6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22" fillId="0" borderId="4" xfId="0" applyFont="1" applyBorder="1" applyAlignment="1">
      <alignment horizontal="center" vertical="center"/>
    </xf>
    <xf numFmtId="0" fontId="2" fillId="4" borderId="4" xfId="3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180" fontId="33" fillId="6" borderId="12" xfId="1" applyNumberFormat="1" applyFont="1" applyFill="1" applyBorder="1" applyAlignment="1">
      <alignment horizontal="left" vertical="center" wrapText="1"/>
    </xf>
    <xf numFmtId="180" fontId="33" fillId="6" borderId="4" xfId="1" applyNumberFormat="1" applyFont="1" applyFill="1" applyBorder="1" applyAlignment="1">
      <alignment horizontal="left" vertical="center" wrapText="1"/>
    </xf>
    <xf numFmtId="184" fontId="33" fillId="7" borderId="4" xfId="2" applyNumberFormat="1" applyFont="1" applyFill="1" applyBorder="1" applyAlignment="1">
      <alignment horizontal="left" vertical="center" wrapText="1"/>
    </xf>
    <xf numFmtId="180" fontId="33" fillId="7" borderId="4" xfId="2" applyNumberFormat="1" applyFont="1" applyFill="1" applyBorder="1" applyAlignment="1">
      <alignment horizontal="left" vertical="center" wrapText="1"/>
    </xf>
    <xf numFmtId="186" fontId="33" fillId="6" borderId="12" xfId="1" applyNumberFormat="1" applyFont="1" applyFill="1" applyBorder="1" applyAlignment="1">
      <alignment horizontal="left" vertical="center"/>
    </xf>
    <xf numFmtId="186" fontId="33" fillId="6" borderId="4" xfId="1" applyNumberFormat="1" applyFont="1" applyFill="1" applyBorder="1" applyAlignment="1">
      <alignment horizontal="left" vertical="center" wrapText="1"/>
    </xf>
    <xf numFmtId="186" fontId="33" fillId="7" borderId="4" xfId="2" applyNumberFormat="1" applyFont="1" applyFill="1" applyBorder="1" applyAlignment="1">
      <alignment horizontal="left" vertical="center" wrapText="1"/>
    </xf>
    <xf numFmtId="177" fontId="33" fillId="7" borderId="4" xfId="2" applyNumberFormat="1" applyFont="1" applyFill="1" applyBorder="1" applyAlignment="1">
      <alignment horizontal="left" vertical="center" wrapText="1"/>
    </xf>
    <xf numFmtId="177" fontId="33" fillId="6" borderId="12" xfId="1" applyNumberFormat="1" applyFont="1" applyFill="1" applyBorder="1" applyAlignment="1">
      <alignment horizontal="left" vertical="center" wrapText="1"/>
    </xf>
    <xf numFmtId="177" fontId="33" fillId="6" borderId="4" xfId="1" applyNumberFormat="1" applyFont="1" applyFill="1" applyBorder="1" applyAlignment="1">
      <alignment horizontal="left" vertical="center" wrapText="1"/>
    </xf>
    <xf numFmtId="179" fontId="33" fillId="6" borderId="6" xfId="1" applyNumberFormat="1" applyFont="1" applyFill="1" applyBorder="1" applyAlignment="1">
      <alignment horizontal="left" vertical="center" wrapText="1"/>
    </xf>
    <xf numFmtId="179" fontId="33" fillId="7" borderId="6" xfId="2" applyNumberFormat="1" applyFont="1" applyFill="1" applyBorder="1" applyAlignment="1">
      <alignment horizontal="left" vertical="center" wrapText="1"/>
    </xf>
    <xf numFmtId="176" fontId="22" fillId="4" borderId="4" xfId="3" applyNumberFormat="1" applyFont="1" applyBorder="1" applyAlignment="1">
      <alignment horizontal="left" vertical="center" wrapText="1"/>
    </xf>
    <xf numFmtId="180" fontId="33" fillId="7" borderId="6" xfId="2" applyNumberFormat="1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2" fillId="6" borderId="8" xfId="1" applyFont="1" applyFill="1" applyBorder="1" applyAlignment="1">
      <alignment horizontal="center" vertical="center"/>
    </xf>
    <xf numFmtId="0" fontId="32" fillId="6" borderId="13" xfId="1" applyFont="1" applyFill="1" applyBorder="1" applyAlignment="1">
      <alignment horizontal="center" vertical="center"/>
    </xf>
    <xf numFmtId="0" fontId="32" fillId="6" borderId="10" xfId="1" applyFont="1" applyFill="1" applyBorder="1" applyAlignment="1">
      <alignment horizontal="center" vertical="center"/>
    </xf>
    <xf numFmtId="0" fontId="32" fillId="6" borderId="14" xfId="1" applyFont="1" applyFill="1" applyBorder="1" applyAlignment="1">
      <alignment horizontal="center" vertical="center"/>
    </xf>
    <xf numFmtId="0" fontId="32" fillId="6" borderId="1" xfId="1" applyFont="1" applyFill="1" applyBorder="1" applyAlignment="1">
      <alignment horizontal="center" vertical="center"/>
    </xf>
    <xf numFmtId="0" fontId="32" fillId="6" borderId="3" xfId="1" applyFont="1" applyFill="1" applyBorder="1" applyAlignment="1">
      <alignment horizontal="center" vertical="center"/>
    </xf>
    <xf numFmtId="0" fontId="32" fillId="5" borderId="4" xfId="1" applyFont="1" applyFill="1" applyBorder="1" applyAlignment="1">
      <alignment horizontal="center" vertical="center"/>
    </xf>
    <xf numFmtId="0" fontId="32" fillId="5" borderId="5" xfId="1" applyFont="1" applyFill="1" applyBorder="1" applyAlignment="1">
      <alignment horizontal="center" vertical="center"/>
    </xf>
    <xf numFmtId="0" fontId="14" fillId="5" borderId="0" xfId="0" applyFont="1" applyFill="1" applyAlignment="1">
      <alignment horizontal="left"/>
    </xf>
    <xf numFmtId="0" fontId="32" fillId="6" borderId="6" xfId="1" applyFont="1" applyFill="1" applyBorder="1" applyAlignment="1">
      <alignment horizontal="center" vertical="center" wrapText="1"/>
    </xf>
    <xf numFmtId="0" fontId="32" fillId="6" borderId="7" xfId="1" applyFont="1" applyFill="1" applyBorder="1" applyAlignment="1">
      <alignment horizontal="center" vertical="center" wrapText="1"/>
    </xf>
    <xf numFmtId="0" fontId="32" fillId="6" borderId="5" xfId="1" applyFont="1" applyFill="1" applyBorder="1" applyAlignment="1">
      <alignment horizontal="center" vertical="center" wrapText="1"/>
    </xf>
    <xf numFmtId="0" fontId="32" fillId="6" borderId="1" xfId="1" applyFont="1" applyFill="1" applyBorder="1" applyAlignment="1">
      <alignment horizontal="center" wrapText="1"/>
    </xf>
    <xf numFmtId="0" fontId="32" fillId="6" borderId="3" xfId="1" applyFont="1" applyFill="1" applyBorder="1" applyAlignment="1">
      <alignment horizontal="center" wrapText="1"/>
    </xf>
    <xf numFmtId="0" fontId="17" fillId="5" borderId="9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left"/>
    </xf>
    <xf numFmtId="57" fontId="8" fillId="5" borderId="2" xfId="0" applyNumberFormat="1" applyFont="1" applyFill="1" applyBorder="1" applyAlignment="1">
      <alignment horizontal="center" vertical="center"/>
    </xf>
    <xf numFmtId="0" fontId="32" fillId="5" borderId="6" xfId="1" applyFont="1" applyFill="1" applyBorder="1" applyAlignment="1">
      <alignment horizontal="center" vertical="center" wrapText="1"/>
    </xf>
    <xf numFmtId="0" fontId="32" fillId="5" borderId="5" xfId="1" applyFont="1" applyFill="1" applyBorder="1" applyAlignment="1">
      <alignment horizontal="center" vertical="center" wrapText="1"/>
    </xf>
    <xf numFmtId="0" fontId="32" fillId="6" borderId="11" xfId="1" applyFont="1" applyFill="1" applyBorder="1" applyAlignment="1">
      <alignment vertical="center"/>
    </xf>
    <xf numFmtId="0" fontId="32" fillId="6" borderId="12" xfId="1" applyFont="1" applyFill="1" applyBorder="1" applyAlignment="1">
      <alignment vertical="center"/>
    </xf>
    <xf numFmtId="0" fontId="8" fillId="5" borderId="9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left"/>
    </xf>
    <xf numFmtId="0" fontId="32" fillId="5" borderId="4" xfId="1" applyFont="1" applyFill="1" applyBorder="1" applyAlignment="1">
      <alignment horizontal="center" vertical="center" wrapText="1"/>
    </xf>
    <xf numFmtId="0" fontId="32" fillId="6" borderId="4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8" fillId="0" borderId="9" xfId="0" applyFont="1" applyBorder="1" applyAlignment="1"/>
    <xf numFmtId="0" fontId="0" fillId="0" borderId="9" xfId="0" applyBorder="1" applyAlignment="1"/>
    <xf numFmtId="0" fontId="8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57" fontId="8" fillId="0" borderId="0" xfId="0" applyNumberFormat="1" applyFont="1" applyAlignment="1">
      <alignment horizontal="center"/>
    </xf>
    <xf numFmtId="0" fontId="5" fillId="0" borderId="0" xfId="0" applyFont="1" applyAlignment="1"/>
    <xf numFmtId="0" fontId="0" fillId="0" borderId="0" xfId="0" applyAlignment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" fillId="4" borderId="4" xfId="3" applyFont="1" applyBorder="1" applyAlignment="1">
      <alignment horizontal="center" vertical="center"/>
    </xf>
    <xf numFmtId="0" fontId="22" fillId="4" borderId="4" xfId="3" applyFont="1" applyBorder="1" applyAlignment="1">
      <alignment horizontal="center" vertical="center"/>
    </xf>
    <xf numFmtId="0" fontId="33" fillId="6" borderId="13" xfId="1" applyFont="1" applyFill="1" applyBorder="1" applyAlignment="1">
      <alignment horizontal="center" vertical="center"/>
    </xf>
    <xf numFmtId="0" fontId="33" fillId="6" borderId="3" xfId="1" applyFont="1" applyFill="1" applyBorder="1" applyAlignment="1">
      <alignment horizontal="center" vertical="center"/>
    </xf>
    <xf numFmtId="0" fontId="33" fillId="6" borderId="4" xfId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/>
    </xf>
    <xf numFmtId="57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/>
    <xf numFmtId="179" fontId="33" fillId="6" borderId="16" xfId="1" applyNumberFormat="1" applyFont="1" applyFill="1" applyBorder="1" applyAlignment="1">
      <alignment horizontal="center" vertical="center"/>
    </xf>
    <xf numFmtId="0" fontId="33" fillId="7" borderId="6" xfId="2" applyFont="1" applyFill="1" applyBorder="1" applyAlignment="1">
      <alignment horizontal="center" vertical="center"/>
    </xf>
    <xf numFmtId="0" fontId="33" fillId="7" borderId="5" xfId="2" applyFont="1" applyFill="1" applyBorder="1" applyAlignment="1">
      <alignment horizontal="center" vertical="center"/>
    </xf>
    <xf numFmtId="0" fontId="33" fillId="7" borderId="11" xfId="2" applyFont="1" applyFill="1" applyBorder="1" applyAlignment="1">
      <alignment horizontal="center" vertical="center"/>
    </xf>
    <xf numFmtId="0" fontId="33" fillId="7" borderId="16" xfId="2" applyFont="1" applyFill="1" applyBorder="1" applyAlignment="1">
      <alignment horizontal="center" vertical="center"/>
    </xf>
    <xf numFmtId="0" fontId="33" fillId="7" borderId="12" xfId="2" applyFont="1" applyFill="1" applyBorder="1" applyAlignment="1">
      <alignment horizontal="center" vertical="center"/>
    </xf>
  </cellXfs>
  <cellStyles count="4">
    <cellStyle name="20% - 强调文字颜色 1" xfId="1" builtinId="30"/>
    <cellStyle name="20% - 强调文字颜色 4" xfId="2" builtinId="42"/>
    <cellStyle name="常规" xfId="0" builtinId="0"/>
    <cellStyle name="注释" xfId="3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zoomScale="75" workbookViewId="0">
      <selection activeCell="C26" sqref="C26"/>
    </sheetView>
  </sheetViews>
  <sheetFormatPr defaultRowHeight="14.25"/>
  <cols>
    <col min="1" max="1" width="6.75" style="22" customWidth="1"/>
    <col min="2" max="2" width="20.875" style="22" customWidth="1"/>
    <col min="3" max="8" width="15.125" style="22" customWidth="1"/>
    <col min="9" max="16384" width="9" style="22"/>
  </cols>
  <sheetData>
    <row r="1" spans="1:13" ht="33.75" customHeight="1">
      <c r="A1" s="117" t="s">
        <v>103</v>
      </c>
      <c r="B1" s="117"/>
      <c r="C1" s="117"/>
      <c r="D1" s="117"/>
      <c r="E1" s="117"/>
      <c r="F1" s="117"/>
      <c r="G1" s="117"/>
      <c r="H1" s="117"/>
      <c r="I1" s="24"/>
      <c r="J1" s="24"/>
      <c r="K1" s="24"/>
      <c r="L1" s="24"/>
      <c r="M1" s="24"/>
    </row>
    <row r="2" spans="1:13" ht="18" customHeight="1">
      <c r="A2" s="124" t="s">
        <v>97</v>
      </c>
      <c r="B2" s="124"/>
      <c r="C2" s="124"/>
      <c r="D2" s="25"/>
      <c r="E2" s="26"/>
      <c r="F2" s="26"/>
      <c r="G2" s="125" t="s">
        <v>104</v>
      </c>
      <c r="H2" s="125"/>
      <c r="I2" s="27"/>
      <c r="J2" s="27"/>
      <c r="K2" s="27"/>
      <c r="L2" s="27"/>
      <c r="M2" s="27"/>
    </row>
    <row r="3" spans="1:13" ht="24" customHeight="1">
      <c r="A3" s="109" t="s">
        <v>69</v>
      </c>
      <c r="B3" s="110"/>
      <c r="C3" s="115" t="s">
        <v>31</v>
      </c>
      <c r="D3" s="116"/>
      <c r="E3" s="116"/>
      <c r="F3" s="116" t="s">
        <v>63</v>
      </c>
      <c r="G3" s="115"/>
      <c r="H3" s="115"/>
      <c r="I3" s="28"/>
      <c r="J3" s="27"/>
      <c r="K3" s="28"/>
      <c r="L3" s="28"/>
      <c r="M3" s="28"/>
    </row>
    <row r="4" spans="1:13" ht="24.95" customHeight="1">
      <c r="A4" s="111"/>
      <c r="B4" s="112"/>
      <c r="C4" s="132" t="s">
        <v>64</v>
      </c>
      <c r="D4" s="132" t="s">
        <v>65</v>
      </c>
      <c r="E4" s="133" t="s">
        <v>76</v>
      </c>
      <c r="F4" s="126" t="s">
        <v>66</v>
      </c>
      <c r="G4" s="126" t="s">
        <v>67</v>
      </c>
      <c r="H4" s="118" t="s">
        <v>68</v>
      </c>
      <c r="I4" s="28"/>
      <c r="J4" s="28"/>
      <c r="K4" s="28"/>
      <c r="L4" s="28"/>
      <c r="M4" s="28"/>
    </row>
    <row r="5" spans="1:13" ht="27" customHeight="1">
      <c r="A5" s="113"/>
      <c r="B5" s="114"/>
      <c r="C5" s="132"/>
      <c r="D5" s="132"/>
      <c r="E5" s="133"/>
      <c r="F5" s="127"/>
      <c r="G5" s="127"/>
      <c r="H5" s="120"/>
      <c r="I5" s="28"/>
      <c r="J5" s="28"/>
      <c r="K5" s="28"/>
      <c r="L5" s="28"/>
      <c r="M5" s="28"/>
    </row>
    <row r="6" spans="1:13" ht="27" customHeight="1">
      <c r="A6" s="118" t="s">
        <v>49</v>
      </c>
      <c r="B6" s="32" t="s">
        <v>43</v>
      </c>
      <c r="C6" s="29">
        <v>189</v>
      </c>
      <c r="D6" s="29">
        <v>189</v>
      </c>
      <c r="E6" s="35">
        <f>C6/D6*100</f>
        <v>100</v>
      </c>
      <c r="F6" s="29">
        <v>567</v>
      </c>
      <c r="G6" s="29">
        <v>567</v>
      </c>
      <c r="H6" s="35">
        <f>F6/G6*100</f>
        <v>100</v>
      </c>
      <c r="I6" s="28"/>
      <c r="J6" s="28"/>
      <c r="K6" s="28"/>
      <c r="L6" s="28"/>
      <c r="M6" s="28"/>
    </row>
    <row r="7" spans="1:13" ht="27" customHeight="1">
      <c r="A7" s="119"/>
      <c r="B7" s="33" t="s">
        <v>1</v>
      </c>
      <c r="C7" s="29">
        <v>189</v>
      </c>
      <c r="D7" s="29">
        <v>189</v>
      </c>
      <c r="E7" s="35">
        <f t="shared" ref="E7:E15" si="0">C7/D7*100</f>
        <v>100</v>
      </c>
      <c r="F7" s="29">
        <v>567</v>
      </c>
      <c r="G7" s="29">
        <v>567</v>
      </c>
      <c r="H7" s="35">
        <f t="shared" ref="H7:H15" si="1">F7/G7*100</f>
        <v>100</v>
      </c>
      <c r="I7" s="28"/>
      <c r="J7" s="28"/>
      <c r="K7" s="28"/>
      <c r="L7" s="28"/>
      <c r="M7" s="28"/>
    </row>
    <row r="8" spans="1:13" ht="27" customHeight="1">
      <c r="A8" s="119"/>
      <c r="B8" s="33" t="s">
        <v>2</v>
      </c>
      <c r="C8" s="29">
        <v>189</v>
      </c>
      <c r="D8" s="29">
        <v>189</v>
      </c>
      <c r="E8" s="35">
        <f t="shared" si="0"/>
        <v>100</v>
      </c>
      <c r="F8" s="29">
        <v>567</v>
      </c>
      <c r="G8" s="29">
        <v>567</v>
      </c>
      <c r="H8" s="35">
        <f t="shared" si="1"/>
        <v>100</v>
      </c>
      <c r="I8" s="28"/>
      <c r="J8" s="28"/>
      <c r="K8" s="28"/>
      <c r="L8" s="28"/>
      <c r="M8" s="28"/>
    </row>
    <row r="9" spans="1:13" ht="27" customHeight="1">
      <c r="A9" s="119"/>
      <c r="B9" s="33" t="s">
        <v>70</v>
      </c>
      <c r="C9" s="29">
        <v>189</v>
      </c>
      <c r="D9" s="29">
        <v>189</v>
      </c>
      <c r="E9" s="35">
        <f t="shared" si="0"/>
        <v>100</v>
      </c>
      <c r="F9" s="29">
        <v>567</v>
      </c>
      <c r="G9" s="29">
        <v>567</v>
      </c>
      <c r="H9" s="35">
        <f t="shared" si="1"/>
        <v>100</v>
      </c>
      <c r="I9" s="28"/>
      <c r="J9" s="28"/>
      <c r="K9" s="28"/>
      <c r="L9" s="28"/>
      <c r="M9" s="28"/>
    </row>
    <row r="10" spans="1:13" ht="27" customHeight="1">
      <c r="A10" s="119"/>
      <c r="B10" s="33" t="s">
        <v>71</v>
      </c>
      <c r="C10" s="29">
        <v>189</v>
      </c>
      <c r="D10" s="29">
        <v>189</v>
      </c>
      <c r="E10" s="35">
        <f t="shared" si="0"/>
        <v>100</v>
      </c>
      <c r="F10" s="29">
        <v>567</v>
      </c>
      <c r="G10" s="29">
        <v>567</v>
      </c>
      <c r="H10" s="35">
        <f t="shared" si="1"/>
        <v>100</v>
      </c>
      <c r="I10" s="30" t="s">
        <v>44</v>
      </c>
      <c r="J10" s="28"/>
      <c r="K10" s="28"/>
      <c r="L10" s="28"/>
      <c r="M10" s="28"/>
    </row>
    <row r="11" spans="1:13" ht="27" customHeight="1">
      <c r="A11" s="119"/>
      <c r="B11" s="33" t="s">
        <v>72</v>
      </c>
      <c r="C11" s="29">
        <v>189</v>
      </c>
      <c r="D11" s="29">
        <v>189</v>
      </c>
      <c r="E11" s="35">
        <f t="shared" si="0"/>
        <v>100</v>
      </c>
      <c r="F11" s="29">
        <v>567</v>
      </c>
      <c r="G11" s="29">
        <v>567</v>
      </c>
      <c r="H11" s="35">
        <f t="shared" si="1"/>
        <v>100</v>
      </c>
      <c r="I11" s="28"/>
      <c r="J11" s="30" t="s">
        <v>44</v>
      </c>
      <c r="K11" s="28"/>
      <c r="L11" s="28"/>
      <c r="M11" s="28"/>
    </row>
    <row r="12" spans="1:13" ht="36" customHeight="1">
      <c r="A12" s="119"/>
      <c r="B12" s="34" t="s">
        <v>73</v>
      </c>
      <c r="C12" s="29">
        <v>54</v>
      </c>
      <c r="D12" s="29">
        <v>54</v>
      </c>
      <c r="E12" s="35">
        <f t="shared" si="0"/>
        <v>100</v>
      </c>
      <c r="F12" s="29">
        <v>162</v>
      </c>
      <c r="G12" s="29">
        <v>162</v>
      </c>
      <c r="H12" s="35">
        <f t="shared" si="1"/>
        <v>100</v>
      </c>
      <c r="I12" s="28"/>
      <c r="J12" s="28"/>
      <c r="K12" s="28"/>
      <c r="L12" s="28"/>
      <c r="M12" s="28"/>
    </row>
    <row r="13" spans="1:13" ht="27" customHeight="1">
      <c r="A13" s="120"/>
      <c r="B13" s="33" t="s">
        <v>3</v>
      </c>
      <c r="C13" s="31">
        <f>SUM(C6:C12)</f>
        <v>1188</v>
      </c>
      <c r="D13" s="31">
        <f>SUM(D6:D12)</f>
        <v>1188</v>
      </c>
      <c r="E13" s="35">
        <f t="shared" si="0"/>
        <v>100</v>
      </c>
      <c r="F13" s="31">
        <v>3564</v>
      </c>
      <c r="G13" s="31">
        <v>3564</v>
      </c>
      <c r="H13" s="35">
        <f t="shared" si="1"/>
        <v>100</v>
      </c>
      <c r="I13" s="28"/>
      <c r="J13" s="28"/>
      <c r="K13" s="28"/>
      <c r="L13" s="28"/>
      <c r="M13" s="28"/>
    </row>
    <row r="14" spans="1:13" ht="27" customHeight="1">
      <c r="A14" s="121" t="s">
        <v>74</v>
      </c>
      <c r="B14" s="122"/>
      <c r="C14" s="29">
        <v>2610</v>
      </c>
      <c r="D14" s="29">
        <v>2610</v>
      </c>
      <c r="E14" s="35">
        <f t="shared" si="0"/>
        <v>100</v>
      </c>
      <c r="F14" s="29">
        <v>7830</v>
      </c>
      <c r="G14" s="29">
        <v>7830</v>
      </c>
      <c r="H14" s="35">
        <f t="shared" si="1"/>
        <v>100</v>
      </c>
      <c r="I14" s="28"/>
      <c r="J14" s="28"/>
      <c r="K14" s="28"/>
      <c r="L14" s="28"/>
      <c r="M14" s="28"/>
    </row>
    <row r="15" spans="1:13" ht="27" customHeight="1">
      <c r="A15" s="128" t="s">
        <v>75</v>
      </c>
      <c r="B15" s="129"/>
      <c r="C15" s="29">
        <f>SUM(C13:C14)</f>
        <v>3798</v>
      </c>
      <c r="D15" s="29">
        <f>SUM(D13:D14)</f>
        <v>3798</v>
      </c>
      <c r="E15" s="35">
        <f t="shared" si="0"/>
        <v>100</v>
      </c>
      <c r="F15" s="29">
        <f>SUM(F13:F14)</f>
        <v>11394</v>
      </c>
      <c r="G15" s="29">
        <f>SUM(G13:G14)</f>
        <v>11394</v>
      </c>
      <c r="H15" s="35">
        <f t="shared" si="1"/>
        <v>100</v>
      </c>
      <c r="I15" s="28"/>
      <c r="J15" s="28"/>
      <c r="K15" s="28"/>
      <c r="L15" s="28"/>
      <c r="M15" s="28"/>
    </row>
    <row r="16" spans="1:13" ht="18" customHeight="1">
      <c r="A16" s="130" t="s">
        <v>175</v>
      </c>
      <c r="B16" s="130"/>
      <c r="C16" s="123" t="s">
        <v>181</v>
      </c>
      <c r="D16" s="123"/>
      <c r="E16" s="123"/>
      <c r="F16" s="131" t="s">
        <v>180</v>
      </c>
      <c r="G16" s="131"/>
      <c r="H16" s="131"/>
      <c r="I16" s="28"/>
      <c r="J16" s="28"/>
      <c r="K16" s="28"/>
      <c r="L16" s="28"/>
      <c r="M16" s="28"/>
    </row>
    <row r="23" spans="7:7">
      <c r="G23" s="22" t="s">
        <v>61</v>
      </c>
    </row>
  </sheetData>
  <mergeCells count="18">
    <mergeCell ref="C16:E16"/>
    <mergeCell ref="A2:C2"/>
    <mergeCell ref="G2:H2"/>
    <mergeCell ref="H4:H5"/>
    <mergeCell ref="F4:F5"/>
    <mergeCell ref="A15:B15"/>
    <mergeCell ref="A16:B16"/>
    <mergeCell ref="G4:G5"/>
    <mergeCell ref="F16:H16"/>
    <mergeCell ref="F3:H3"/>
    <mergeCell ref="C4:C5"/>
    <mergeCell ref="D4:D5"/>
    <mergeCell ref="E4:E5"/>
    <mergeCell ref="A3:B5"/>
    <mergeCell ref="C3:E3"/>
    <mergeCell ref="A1:H1"/>
    <mergeCell ref="A6:A13"/>
    <mergeCell ref="A14:B14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&amp;L&amp;10青岛水务集团科技中心.&amp;"隶书,常规"供水水质监测中心&amp;C&amp;10记录编号：QDSZJC-RR-001&amp;R&amp;10版本号：A0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D20"/>
  <sheetViews>
    <sheetView zoomScale="80" workbookViewId="0">
      <selection activeCell="K23" sqref="K23"/>
    </sheetView>
  </sheetViews>
  <sheetFormatPr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22.5">
      <c r="A1" s="144" t="s">
        <v>105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</row>
    <row r="2" spans="1:30" ht="18.75">
      <c r="A2" s="3"/>
      <c r="F2" s="145"/>
      <c r="G2" s="145"/>
      <c r="H2" s="145"/>
      <c r="I2" s="145"/>
      <c r="M2" s="146"/>
      <c r="N2" s="146"/>
      <c r="O2" s="146"/>
    </row>
    <row r="3" spans="1:30">
      <c r="A3" s="147" t="s">
        <v>98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T3" s="149" t="s">
        <v>106</v>
      </c>
      <c r="U3" s="150"/>
      <c r="V3" s="150"/>
      <c r="W3" s="150"/>
      <c r="X3" s="150"/>
      <c r="Y3" s="150"/>
      <c r="Z3" s="148"/>
      <c r="AA3" s="148"/>
      <c r="AB3" s="148"/>
      <c r="AC3" s="148"/>
      <c r="AD3" s="148"/>
    </row>
    <row r="4" spans="1:30" ht="18.75">
      <c r="A4" s="4"/>
    </row>
    <row r="5" spans="1:30" ht="16.5" customHeight="1">
      <c r="A5" s="138" t="s">
        <v>45</v>
      </c>
      <c r="B5" s="138"/>
      <c r="C5" s="138"/>
      <c r="D5" s="139" t="s">
        <v>51</v>
      </c>
      <c r="E5" s="139"/>
      <c r="F5" s="139"/>
      <c r="G5" s="139" t="s">
        <v>54</v>
      </c>
      <c r="H5" s="139"/>
      <c r="I5" s="139"/>
      <c r="J5" s="139" t="s">
        <v>50</v>
      </c>
      <c r="K5" s="139"/>
      <c r="L5" s="139"/>
      <c r="M5" s="139" t="s">
        <v>55</v>
      </c>
      <c r="N5" s="139"/>
      <c r="O5" s="139"/>
      <c r="P5" s="139" t="s">
        <v>52</v>
      </c>
      <c r="Q5" s="139"/>
      <c r="R5" s="139"/>
      <c r="S5" s="139" t="s">
        <v>56</v>
      </c>
      <c r="T5" s="139"/>
      <c r="U5" s="139"/>
      <c r="V5" s="139" t="s">
        <v>57</v>
      </c>
      <c r="W5" s="139"/>
      <c r="X5" s="139"/>
      <c r="Y5" s="142" t="s">
        <v>32</v>
      </c>
      <c r="Z5" s="142"/>
      <c r="AA5" s="142"/>
      <c r="AB5" s="139" t="s">
        <v>53</v>
      </c>
      <c r="AC5" s="139"/>
      <c r="AD5" s="139"/>
    </row>
    <row r="6" spans="1:30" ht="24.75" customHeight="1">
      <c r="A6" s="138"/>
      <c r="B6" s="138"/>
      <c r="C6" s="138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43" t="s">
        <v>58</v>
      </c>
      <c r="Z6" s="143"/>
      <c r="AA6" s="143"/>
      <c r="AB6" s="139"/>
      <c r="AC6" s="139"/>
      <c r="AD6" s="139"/>
    </row>
    <row r="7" spans="1:30" ht="15.75" customHeight="1">
      <c r="A7" s="138"/>
      <c r="B7" s="138"/>
      <c r="C7" s="138"/>
      <c r="D7" s="10" t="s">
        <v>33</v>
      </c>
      <c r="E7" s="10" t="s">
        <v>34</v>
      </c>
      <c r="F7" s="133" t="s">
        <v>35</v>
      </c>
      <c r="G7" s="10" t="s">
        <v>33</v>
      </c>
      <c r="H7" s="10" t="s">
        <v>34</v>
      </c>
      <c r="I7" s="133" t="s">
        <v>35</v>
      </c>
      <c r="J7" s="10" t="s">
        <v>33</v>
      </c>
      <c r="K7" s="10" t="s">
        <v>34</v>
      </c>
      <c r="L7" s="133" t="s">
        <v>35</v>
      </c>
      <c r="M7" s="10" t="s">
        <v>33</v>
      </c>
      <c r="N7" s="10" t="s">
        <v>34</v>
      </c>
      <c r="O7" s="133" t="s">
        <v>35</v>
      </c>
      <c r="P7" s="10" t="s">
        <v>33</v>
      </c>
      <c r="Q7" s="10" t="s">
        <v>34</v>
      </c>
      <c r="R7" s="133" t="s">
        <v>35</v>
      </c>
      <c r="S7" s="10" t="s">
        <v>33</v>
      </c>
      <c r="T7" s="10" t="s">
        <v>34</v>
      </c>
      <c r="U7" s="133" t="s">
        <v>35</v>
      </c>
      <c r="V7" s="10" t="s">
        <v>33</v>
      </c>
      <c r="W7" s="10" t="s">
        <v>34</v>
      </c>
      <c r="X7" s="133" t="s">
        <v>77</v>
      </c>
      <c r="Y7" s="10" t="s">
        <v>33</v>
      </c>
      <c r="Z7" s="10" t="s">
        <v>34</v>
      </c>
      <c r="AA7" s="133" t="s">
        <v>35</v>
      </c>
      <c r="AB7" s="10" t="s">
        <v>33</v>
      </c>
      <c r="AC7" s="10" t="s">
        <v>34</v>
      </c>
      <c r="AD7" s="133" t="s">
        <v>35</v>
      </c>
    </row>
    <row r="8" spans="1:30" ht="17.25" customHeight="1">
      <c r="A8" s="138"/>
      <c r="B8" s="138"/>
      <c r="C8" s="138"/>
      <c r="D8" s="11" t="s">
        <v>36</v>
      </c>
      <c r="E8" s="11" t="s">
        <v>36</v>
      </c>
      <c r="F8" s="133"/>
      <c r="G8" s="11" t="s">
        <v>36</v>
      </c>
      <c r="H8" s="11" t="s">
        <v>36</v>
      </c>
      <c r="I8" s="133"/>
      <c r="J8" s="11" t="s">
        <v>36</v>
      </c>
      <c r="K8" s="11" t="s">
        <v>36</v>
      </c>
      <c r="L8" s="133"/>
      <c r="M8" s="11" t="s">
        <v>36</v>
      </c>
      <c r="N8" s="11" t="s">
        <v>36</v>
      </c>
      <c r="O8" s="133"/>
      <c r="P8" s="11" t="s">
        <v>36</v>
      </c>
      <c r="Q8" s="11" t="s">
        <v>36</v>
      </c>
      <c r="R8" s="133"/>
      <c r="S8" s="11" t="s">
        <v>36</v>
      </c>
      <c r="T8" s="11" t="s">
        <v>36</v>
      </c>
      <c r="U8" s="133"/>
      <c r="V8" s="11" t="s">
        <v>36</v>
      </c>
      <c r="W8" s="11" t="s">
        <v>36</v>
      </c>
      <c r="X8" s="133"/>
      <c r="Y8" s="11" t="s">
        <v>36</v>
      </c>
      <c r="Z8" s="11" t="s">
        <v>36</v>
      </c>
      <c r="AA8" s="133"/>
      <c r="AB8" s="11" t="s">
        <v>36</v>
      </c>
      <c r="AC8" s="11" t="s">
        <v>36</v>
      </c>
      <c r="AD8" s="133"/>
    </row>
    <row r="9" spans="1:30" ht="26.25">
      <c r="A9" s="12" t="s">
        <v>46</v>
      </c>
      <c r="B9" s="134" t="s">
        <v>37</v>
      </c>
      <c r="C9" s="134"/>
      <c r="D9" s="14">
        <v>31</v>
      </c>
      <c r="E9" s="14">
        <v>31</v>
      </c>
      <c r="F9" s="34">
        <v>100</v>
      </c>
      <c r="G9" s="14">
        <v>31</v>
      </c>
      <c r="H9" s="14">
        <v>31</v>
      </c>
      <c r="I9" s="34">
        <v>100</v>
      </c>
      <c r="J9" s="14">
        <v>31</v>
      </c>
      <c r="K9" s="14">
        <v>31</v>
      </c>
      <c r="L9" s="34">
        <v>100</v>
      </c>
      <c r="M9" s="14">
        <v>31</v>
      </c>
      <c r="N9" s="14">
        <v>31</v>
      </c>
      <c r="O9" s="34">
        <v>100</v>
      </c>
      <c r="P9" s="14">
        <v>31</v>
      </c>
      <c r="Q9" s="14">
        <v>31</v>
      </c>
      <c r="R9" s="34">
        <v>100</v>
      </c>
      <c r="S9" s="14">
        <v>31</v>
      </c>
      <c r="T9" s="14">
        <v>31</v>
      </c>
      <c r="U9" s="34">
        <v>100</v>
      </c>
      <c r="V9" s="14">
        <v>31</v>
      </c>
      <c r="W9" s="14">
        <v>31</v>
      </c>
      <c r="X9" s="34">
        <v>100</v>
      </c>
      <c r="Y9" s="14">
        <v>31</v>
      </c>
      <c r="Z9" s="14">
        <v>31</v>
      </c>
      <c r="AA9" s="34">
        <v>100</v>
      </c>
      <c r="AB9" s="14">
        <v>31</v>
      </c>
      <c r="AC9" s="14">
        <v>31</v>
      </c>
      <c r="AD9" s="34">
        <v>100</v>
      </c>
    </row>
    <row r="10" spans="1:30" ht="37.5" customHeight="1">
      <c r="A10" s="15"/>
      <c r="B10" s="134" t="s">
        <v>38</v>
      </c>
      <c r="C10" s="13" t="s">
        <v>39</v>
      </c>
      <c r="D10" s="14">
        <v>31</v>
      </c>
      <c r="E10" s="14">
        <v>31</v>
      </c>
      <c r="F10" s="34">
        <v>100</v>
      </c>
      <c r="G10" s="14">
        <v>31</v>
      </c>
      <c r="H10" s="14">
        <v>31</v>
      </c>
      <c r="I10" s="34">
        <v>100</v>
      </c>
      <c r="J10" s="14">
        <v>31</v>
      </c>
      <c r="K10" s="14">
        <v>31</v>
      </c>
      <c r="L10" s="34">
        <v>100</v>
      </c>
      <c r="M10" s="14">
        <v>31</v>
      </c>
      <c r="N10" s="14">
        <v>31</v>
      </c>
      <c r="O10" s="34">
        <v>100</v>
      </c>
      <c r="P10" s="14">
        <v>31</v>
      </c>
      <c r="Q10" s="14">
        <v>31</v>
      </c>
      <c r="R10" s="34">
        <v>100</v>
      </c>
      <c r="S10" s="14">
        <v>31</v>
      </c>
      <c r="T10" s="14">
        <v>31</v>
      </c>
      <c r="U10" s="34">
        <v>100</v>
      </c>
      <c r="V10" s="14">
        <v>31</v>
      </c>
      <c r="W10" s="14">
        <v>31</v>
      </c>
      <c r="X10" s="34">
        <v>100</v>
      </c>
      <c r="Y10" s="14">
        <v>31</v>
      </c>
      <c r="Z10" s="14">
        <v>31</v>
      </c>
      <c r="AA10" s="34">
        <v>100</v>
      </c>
      <c r="AB10" s="14">
        <v>31</v>
      </c>
      <c r="AC10" s="14">
        <v>31</v>
      </c>
      <c r="AD10" s="34">
        <v>100</v>
      </c>
    </row>
    <row r="11" spans="1:30" ht="41.25" customHeight="1">
      <c r="A11" s="15"/>
      <c r="B11" s="134"/>
      <c r="C11" s="13" t="s">
        <v>48</v>
      </c>
      <c r="D11" s="14">
        <v>31</v>
      </c>
      <c r="E11" s="14">
        <v>31</v>
      </c>
      <c r="F11" s="34">
        <v>100</v>
      </c>
      <c r="G11" s="14">
        <v>31</v>
      </c>
      <c r="H11" s="14">
        <v>31</v>
      </c>
      <c r="I11" s="34">
        <v>100</v>
      </c>
      <c r="J11" s="14">
        <v>31</v>
      </c>
      <c r="K11" s="14">
        <v>31</v>
      </c>
      <c r="L11" s="34">
        <v>100</v>
      </c>
      <c r="M11" s="14">
        <v>31</v>
      </c>
      <c r="N11" s="14">
        <v>31</v>
      </c>
      <c r="O11" s="34">
        <v>100</v>
      </c>
      <c r="P11" s="14">
        <v>31</v>
      </c>
      <c r="Q11" s="14">
        <v>31</v>
      </c>
      <c r="R11" s="34">
        <v>100</v>
      </c>
      <c r="S11" s="14">
        <v>31</v>
      </c>
      <c r="T11" s="14">
        <v>31</v>
      </c>
      <c r="U11" s="34">
        <v>100</v>
      </c>
      <c r="V11" s="14">
        <v>31</v>
      </c>
      <c r="W11" s="14">
        <v>31</v>
      </c>
      <c r="X11" s="34">
        <v>100</v>
      </c>
      <c r="Y11" s="14">
        <v>31</v>
      </c>
      <c r="Z11" s="14">
        <v>31</v>
      </c>
      <c r="AA11" s="34">
        <v>100</v>
      </c>
      <c r="AB11" s="14">
        <v>31</v>
      </c>
      <c r="AC11" s="14">
        <v>31</v>
      </c>
      <c r="AD11" s="34">
        <v>100</v>
      </c>
    </row>
    <row r="12" spans="1:30" ht="28.5" customHeight="1">
      <c r="A12" s="15" t="s">
        <v>47</v>
      </c>
      <c r="B12" s="134"/>
      <c r="C12" s="13" t="s">
        <v>3</v>
      </c>
      <c r="D12" s="7">
        <f>SUM(D10:D11)</f>
        <v>62</v>
      </c>
      <c r="E12" s="7">
        <f>SUM(E10:E11)</f>
        <v>62</v>
      </c>
      <c r="F12" s="34">
        <v>100</v>
      </c>
      <c r="G12" s="7">
        <f>SUM(G10:G11)</f>
        <v>62</v>
      </c>
      <c r="H12" s="7">
        <f>SUM(H10:H11)</f>
        <v>62</v>
      </c>
      <c r="I12" s="34">
        <v>100</v>
      </c>
      <c r="J12" s="7">
        <f>SUM(J10:J11)</f>
        <v>62</v>
      </c>
      <c r="K12" s="7">
        <f>SUM(K10:K11)</f>
        <v>62</v>
      </c>
      <c r="L12" s="34">
        <v>100</v>
      </c>
      <c r="M12" s="7">
        <f>SUM(M10:M11)</f>
        <v>62</v>
      </c>
      <c r="N12" s="7">
        <f>SUM(N10:N11)</f>
        <v>62</v>
      </c>
      <c r="O12" s="34">
        <v>100</v>
      </c>
      <c r="P12" s="7">
        <f>SUM(P10:P11)</f>
        <v>62</v>
      </c>
      <c r="Q12" s="7">
        <f>SUM(Q10:Q11)</f>
        <v>62</v>
      </c>
      <c r="R12" s="34">
        <v>100</v>
      </c>
      <c r="S12" s="7">
        <f>SUM(S10:S11)</f>
        <v>62</v>
      </c>
      <c r="T12" s="7">
        <f>SUM(T10:T11)</f>
        <v>62</v>
      </c>
      <c r="U12" s="34">
        <v>100</v>
      </c>
      <c r="V12" s="7">
        <f>SUM(V10:V11)</f>
        <v>62</v>
      </c>
      <c r="W12" s="7">
        <f>SUM(W10:W11)</f>
        <v>62</v>
      </c>
      <c r="X12" s="34">
        <v>100</v>
      </c>
      <c r="Y12" s="7">
        <f>SUM(Y10:Y11)</f>
        <v>62</v>
      </c>
      <c r="Z12" s="7">
        <f>SUM(Z10:Z11)</f>
        <v>62</v>
      </c>
      <c r="AA12" s="34">
        <v>100</v>
      </c>
      <c r="AB12" s="7">
        <f>SUM(AB10:AB11)</f>
        <v>62</v>
      </c>
      <c r="AC12" s="7">
        <f>SUM(AC10:AC11)</f>
        <v>62</v>
      </c>
      <c r="AD12" s="34">
        <v>100</v>
      </c>
    </row>
    <row r="13" spans="1:30" ht="27.75" customHeight="1">
      <c r="A13" s="9"/>
      <c r="B13" s="134" t="s">
        <v>40</v>
      </c>
      <c r="C13" s="134"/>
      <c r="D13" s="7">
        <f>D9+D12</f>
        <v>93</v>
      </c>
      <c r="E13" s="7">
        <f>E9+E12</f>
        <v>93</v>
      </c>
      <c r="F13" s="34">
        <v>100</v>
      </c>
      <c r="G13" s="7">
        <f>G9+G12</f>
        <v>93</v>
      </c>
      <c r="H13" s="7">
        <f>H9+H12</f>
        <v>93</v>
      </c>
      <c r="I13" s="34">
        <v>100</v>
      </c>
      <c r="J13" s="7">
        <f>J9+J12</f>
        <v>93</v>
      </c>
      <c r="K13" s="7">
        <f>K9+K12</f>
        <v>93</v>
      </c>
      <c r="L13" s="34">
        <v>100</v>
      </c>
      <c r="M13" s="7">
        <f>M9+M12</f>
        <v>93</v>
      </c>
      <c r="N13" s="7">
        <f>N9+N12</f>
        <v>93</v>
      </c>
      <c r="O13" s="34">
        <v>100</v>
      </c>
      <c r="P13" s="7">
        <f>P9+P12</f>
        <v>93</v>
      </c>
      <c r="Q13" s="7">
        <f>Q9+Q12</f>
        <v>93</v>
      </c>
      <c r="R13" s="34">
        <v>100</v>
      </c>
      <c r="S13" s="7">
        <f>S9+S12</f>
        <v>93</v>
      </c>
      <c r="T13" s="7">
        <f>T9+T12</f>
        <v>93</v>
      </c>
      <c r="U13" s="34">
        <v>100</v>
      </c>
      <c r="V13" s="7">
        <f>V9+V12</f>
        <v>93</v>
      </c>
      <c r="W13" s="7">
        <f>W9+W12</f>
        <v>93</v>
      </c>
      <c r="X13" s="34">
        <v>100</v>
      </c>
      <c r="Y13" s="7">
        <f>Y9+Y12</f>
        <v>93</v>
      </c>
      <c r="Z13" s="7">
        <f>Z9+Z12</f>
        <v>93</v>
      </c>
      <c r="AA13" s="34">
        <v>100</v>
      </c>
      <c r="AB13" s="7">
        <f>AB9+AB12</f>
        <v>93</v>
      </c>
      <c r="AC13" s="7">
        <f>AC9+AC12</f>
        <v>93</v>
      </c>
      <c r="AD13" s="34">
        <v>100</v>
      </c>
    </row>
    <row r="14" spans="1:30" ht="14.25" customHeight="1">
      <c r="A14" s="16" t="s">
        <v>41</v>
      </c>
      <c r="B14" s="134" t="s">
        <v>37</v>
      </c>
      <c r="C14" s="134"/>
      <c r="D14" s="136">
        <v>90</v>
      </c>
      <c r="E14" s="136">
        <v>90</v>
      </c>
      <c r="F14" s="133">
        <v>100</v>
      </c>
      <c r="G14" s="136">
        <v>90</v>
      </c>
      <c r="H14" s="136">
        <v>90</v>
      </c>
      <c r="I14" s="118">
        <v>100</v>
      </c>
      <c r="J14" s="136">
        <v>90</v>
      </c>
      <c r="K14" s="136">
        <v>90</v>
      </c>
      <c r="L14" s="133">
        <v>100</v>
      </c>
      <c r="M14" s="136">
        <v>90</v>
      </c>
      <c r="N14" s="136">
        <v>90</v>
      </c>
      <c r="O14" s="133">
        <v>100</v>
      </c>
      <c r="P14" s="136">
        <v>90</v>
      </c>
      <c r="Q14" s="136">
        <v>90</v>
      </c>
      <c r="R14" s="133">
        <v>100</v>
      </c>
      <c r="S14" s="136">
        <v>90</v>
      </c>
      <c r="T14" s="136">
        <v>90</v>
      </c>
      <c r="U14" s="133">
        <v>100</v>
      </c>
      <c r="V14" s="136">
        <v>90</v>
      </c>
      <c r="W14" s="136">
        <v>90</v>
      </c>
      <c r="X14" s="133">
        <v>100</v>
      </c>
      <c r="Y14" s="136">
        <v>90</v>
      </c>
      <c r="Z14" s="136">
        <v>90</v>
      </c>
      <c r="AA14" s="133">
        <v>100</v>
      </c>
      <c r="AB14" s="136">
        <v>90</v>
      </c>
      <c r="AC14" s="136">
        <v>90</v>
      </c>
      <c r="AD14" s="133">
        <v>100</v>
      </c>
    </row>
    <row r="15" spans="1:30" ht="17.25" customHeight="1">
      <c r="A15" s="15"/>
      <c r="B15" s="134"/>
      <c r="C15" s="134"/>
      <c r="D15" s="137"/>
      <c r="E15" s="137"/>
      <c r="F15" s="133"/>
      <c r="G15" s="137"/>
      <c r="H15" s="137"/>
      <c r="I15" s="120"/>
      <c r="J15" s="137"/>
      <c r="K15" s="137"/>
      <c r="L15" s="133"/>
      <c r="M15" s="137"/>
      <c r="N15" s="137"/>
      <c r="O15" s="133"/>
      <c r="P15" s="137"/>
      <c r="Q15" s="137"/>
      <c r="R15" s="133"/>
      <c r="S15" s="137"/>
      <c r="T15" s="137"/>
      <c r="U15" s="133"/>
      <c r="V15" s="137"/>
      <c r="W15" s="137"/>
      <c r="X15" s="133"/>
      <c r="Y15" s="137"/>
      <c r="Z15" s="137"/>
      <c r="AA15" s="133"/>
      <c r="AB15" s="137"/>
      <c r="AC15" s="137"/>
      <c r="AD15" s="133"/>
    </row>
    <row r="16" spans="1:30" ht="39" customHeight="1">
      <c r="A16" s="15"/>
      <c r="B16" s="134" t="s">
        <v>38</v>
      </c>
      <c r="C16" s="13" t="s">
        <v>39</v>
      </c>
      <c r="D16" s="7">
        <v>90</v>
      </c>
      <c r="E16" s="7">
        <v>90</v>
      </c>
      <c r="F16" s="34">
        <v>100</v>
      </c>
      <c r="G16" s="7">
        <v>90</v>
      </c>
      <c r="H16" s="7">
        <v>90</v>
      </c>
      <c r="I16" s="34">
        <v>100</v>
      </c>
      <c r="J16" s="7">
        <v>90</v>
      </c>
      <c r="K16" s="7">
        <v>90</v>
      </c>
      <c r="L16" s="34">
        <v>100</v>
      </c>
      <c r="M16" s="7">
        <v>90</v>
      </c>
      <c r="N16" s="7">
        <v>90</v>
      </c>
      <c r="O16" s="34">
        <v>100</v>
      </c>
      <c r="P16" s="7">
        <v>90</v>
      </c>
      <c r="Q16" s="7">
        <v>90</v>
      </c>
      <c r="R16" s="34">
        <v>100</v>
      </c>
      <c r="S16" s="7">
        <v>90</v>
      </c>
      <c r="T16" s="7">
        <v>90</v>
      </c>
      <c r="U16" s="34">
        <v>100</v>
      </c>
      <c r="V16" s="7">
        <v>90</v>
      </c>
      <c r="W16" s="7">
        <v>90</v>
      </c>
      <c r="X16" s="34">
        <v>100</v>
      </c>
      <c r="Y16" s="7">
        <v>90</v>
      </c>
      <c r="Z16" s="7">
        <v>90</v>
      </c>
      <c r="AA16" s="34">
        <v>100</v>
      </c>
      <c r="AB16" s="7">
        <v>90</v>
      </c>
      <c r="AC16" s="7">
        <v>90</v>
      </c>
      <c r="AD16" s="34">
        <v>100</v>
      </c>
    </row>
    <row r="17" spans="1:30" ht="38.25" customHeight="1">
      <c r="A17" s="15"/>
      <c r="B17" s="134"/>
      <c r="C17" s="13" t="s">
        <v>48</v>
      </c>
      <c r="D17" s="7">
        <v>90</v>
      </c>
      <c r="E17" s="7">
        <v>90</v>
      </c>
      <c r="F17" s="34">
        <v>100</v>
      </c>
      <c r="G17" s="7">
        <v>90</v>
      </c>
      <c r="H17" s="7">
        <v>90</v>
      </c>
      <c r="I17" s="34">
        <v>100</v>
      </c>
      <c r="J17" s="7">
        <v>90</v>
      </c>
      <c r="K17" s="7">
        <v>90</v>
      </c>
      <c r="L17" s="34">
        <v>100</v>
      </c>
      <c r="M17" s="7">
        <v>90</v>
      </c>
      <c r="N17" s="7">
        <v>90</v>
      </c>
      <c r="O17" s="34">
        <v>100</v>
      </c>
      <c r="P17" s="7">
        <v>90</v>
      </c>
      <c r="Q17" s="7">
        <v>90</v>
      </c>
      <c r="R17" s="34">
        <v>100</v>
      </c>
      <c r="S17" s="7">
        <v>90</v>
      </c>
      <c r="T17" s="7">
        <v>90</v>
      </c>
      <c r="U17" s="34">
        <v>100</v>
      </c>
      <c r="V17" s="7">
        <v>90</v>
      </c>
      <c r="W17" s="7">
        <v>90</v>
      </c>
      <c r="X17" s="34">
        <v>100</v>
      </c>
      <c r="Y17" s="7">
        <v>90</v>
      </c>
      <c r="Z17" s="7">
        <v>90</v>
      </c>
      <c r="AA17" s="34">
        <v>100</v>
      </c>
      <c r="AB17" s="7">
        <v>90</v>
      </c>
      <c r="AC17" s="7">
        <v>90</v>
      </c>
      <c r="AD17" s="34">
        <v>100</v>
      </c>
    </row>
    <row r="18" spans="1:30" ht="26.25" customHeight="1">
      <c r="A18" s="15"/>
      <c r="B18" s="134"/>
      <c r="C18" s="13" t="s">
        <v>3</v>
      </c>
      <c r="D18" s="7">
        <f>SUM(D16:D17)</f>
        <v>180</v>
      </c>
      <c r="E18" s="7">
        <f>SUM(E16:E17)</f>
        <v>180</v>
      </c>
      <c r="F18" s="34">
        <v>100</v>
      </c>
      <c r="G18" s="7">
        <f>SUM(G16:G17)</f>
        <v>180</v>
      </c>
      <c r="H18" s="7">
        <f>SUM(H16:H17)</f>
        <v>180</v>
      </c>
      <c r="I18" s="34">
        <v>100</v>
      </c>
      <c r="J18" s="7">
        <f>SUM(J16:J17)</f>
        <v>180</v>
      </c>
      <c r="K18" s="7">
        <f>SUM(K16:K17)</f>
        <v>180</v>
      </c>
      <c r="L18" s="34">
        <v>100</v>
      </c>
      <c r="M18" s="7">
        <f>SUM(M16:M17)</f>
        <v>180</v>
      </c>
      <c r="N18" s="7">
        <f>SUM(N16:N17)</f>
        <v>180</v>
      </c>
      <c r="O18" s="34">
        <v>100</v>
      </c>
      <c r="P18" s="7">
        <f>SUM(P16:P17)</f>
        <v>180</v>
      </c>
      <c r="Q18" s="7">
        <f>SUM(Q16:Q17)</f>
        <v>180</v>
      </c>
      <c r="R18" s="34">
        <v>100</v>
      </c>
      <c r="S18" s="7">
        <f>SUM(S16:S17)</f>
        <v>180</v>
      </c>
      <c r="T18" s="7">
        <f>SUM(T16:T17)</f>
        <v>180</v>
      </c>
      <c r="U18" s="34">
        <v>100</v>
      </c>
      <c r="V18" s="7">
        <f>SUM(V16:V17)</f>
        <v>180</v>
      </c>
      <c r="W18" s="7">
        <f>SUM(W16:W17)</f>
        <v>180</v>
      </c>
      <c r="X18" s="34">
        <v>100</v>
      </c>
      <c r="Y18" s="7">
        <f>SUM(Y16:Y17)</f>
        <v>180</v>
      </c>
      <c r="Z18" s="7">
        <f>SUM(Z16:Z17)</f>
        <v>180</v>
      </c>
      <c r="AA18" s="34">
        <v>100</v>
      </c>
      <c r="AB18" s="7">
        <f>SUM(AB16:AB17)</f>
        <v>180</v>
      </c>
      <c r="AC18" s="7">
        <f>SUM(AC16:AC17)</f>
        <v>180</v>
      </c>
      <c r="AD18" s="34">
        <v>100</v>
      </c>
    </row>
    <row r="19" spans="1:30" ht="26.25" customHeight="1">
      <c r="A19" s="17" t="s">
        <v>42</v>
      </c>
      <c r="B19" s="134" t="s">
        <v>40</v>
      </c>
      <c r="C19" s="134"/>
      <c r="D19" s="8">
        <f>D14+D18</f>
        <v>270</v>
      </c>
      <c r="E19" s="8">
        <f>E14+E18</f>
        <v>270</v>
      </c>
      <c r="F19" s="34">
        <v>100</v>
      </c>
      <c r="G19" s="8">
        <f>G14+G18</f>
        <v>270</v>
      </c>
      <c r="H19" s="8">
        <f>H14+H18</f>
        <v>270</v>
      </c>
      <c r="I19" s="34">
        <v>100</v>
      </c>
      <c r="J19" s="8">
        <f>J14+J18</f>
        <v>270</v>
      </c>
      <c r="K19" s="8">
        <f>K14+K18</f>
        <v>270</v>
      </c>
      <c r="L19" s="34">
        <v>100</v>
      </c>
      <c r="M19" s="8">
        <f>M14+M18</f>
        <v>270</v>
      </c>
      <c r="N19" s="8">
        <f>N14+N18</f>
        <v>270</v>
      </c>
      <c r="O19" s="34">
        <v>100</v>
      </c>
      <c r="P19" s="8">
        <f>P14+P18</f>
        <v>270</v>
      </c>
      <c r="Q19" s="8">
        <f>Q14+Q18</f>
        <v>270</v>
      </c>
      <c r="R19" s="34">
        <v>100</v>
      </c>
      <c r="S19" s="8">
        <f>S14+S18</f>
        <v>270</v>
      </c>
      <c r="T19" s="8">
        <f>T14+T18</f>
        <v>270</v>
      </c>
      <c r="U19" s="34">
        <v>100</v>
      </c>
      <c r="V19" s="8">
        <f>V14+V18</f>
        <v>270</v>
      </c>
      <c r="W19" s="8">
        <f>W14+W18</f>
        <v>270</v>
      </c>
      <c r="X19" s="34">
        <v>100</v>
      </c>
      <c r="Y19" s="8">
        <f>Y14+Y18</f>
        <v>270</v>
      </c>
      <c r="Z19" s="8">
        <f>Z14+Z18</f>
        <v>270</v>
      </c>
      <c r="AA19" s="34">
        <v>100</v>
      </c>
      <c r="AB19" s="8">
        <f>AB14+AB18</f>
        <v>270</v>
      </c>
      <c r="AC19" s="8">
        <f>AC14+AC18</f>
        <v>270</v>
      </c>
      <c r="AD19" s="34">
        <v>100</v>
      </c>
    </row>
    <row r="20" spans="1:30">
      <c r="A20" s="6"/>
      <c r="B20" s="135" t="s">
        <v>175</v>
      </c>
      <c r="C20" s="135"/>
      <c r="D20" s="135"/>
      <c r="E20" s="135"/>
      <c r="F20" s="135"/>
      <c r="G20" s="6"/>
      <c r="H20" s="6"/>
      <c r="I20" s="6"/>
      <c r="J20" s="6"/>
      <c r="K20" s="6"/>
      <c r="L20" s="6"/>
      <c r="M20" s="6"/>
      <c r="N20" s="135" t="s">
        <v>174</v>
      </c>
      <c r="O20" s="135"/>
      <c r="P20" s="135"/>
      <c r="Q20" s="135"/>
      <c r="R20" s="135"/>
      <c r="S20" s="135"/>
      <c r="T20" s="6"/>
      <c r="U20" s="6"/>
      <c r="V20" s="6"/>
      <c r="W20" s="6"/>
      <c r="X20" s="19" t="s">
        <v>60</v>
      </c>
      <c r="Y20" s="19"/>
      <c r="Z20" s="140" t="s">
        <v>179</v>
      </c>
      <c r="AA20" s="141"/>
      <c r="AB20" s="141"/>
      <c r="AC20" s="141"/>
      <c r="AD20" s="141"/>
    </row>
  </sheetData>
  <mergeCells count="61">
    <mergeCell ref="A1:AD1"/>
    <mergeCell ref="F2:I2"/>
    <mergeCell ref="M2:O2"/>
    <mergeCell ref="A3:K3"/>
    <mergeCell ref="T3:AD3"/>
    <mergeCell ref="L7:L8"/>
    <mergeCell ref="S5:U6"/>
    <mergeCell ref="O7:O8"/>
    <mergeCell ref="U7:U8"/>
    <mergeCell ref="P5:R6"/>
    <mergeCell ref="J5:L6"/>
    <mergeCell ref="B13:C13"/>
    <mergeCell ref="O14:O15"/>
    <mergeCell ref="P14:P15"/>
    <mergeCell ref="Q14:Q15"/>
    <mergeCell ref="X14:X15"/>
    <mergeCell ref="W14:W15"/>
    <mergeCell ref="H14:H15"/>
    <mergeCell ref="I14:I15"/>
    <mergeCell ref="B14:C15"/>
    <mergeCell ref="D14:D15"/>
    <mergeCell ref="E14:E15"/>
    <mergeCell ref="Z20:AD20"/>
    <mergeCell ref="M5:O6"/>
    <mergeCell ref="V5:X6"/>
    <mergeCell ref="AA7:AA8"/>
    <mergeCell ref="AD7:AD8"/>
    <mergeCell ref="X7:X8"/>
    <mergeCell ref="Y14:Y15"/>
    <mergeCell ref="AD14:AD15"/>
    <mergeCell ref="AA14:AA15"/>
    <mergeCell ref="AB14:AB15"/>
    <mergeCell ref="AC14:AC15"/>
    <mergeCell ref="R7:R8"/>
    <mergeCell ref="AB5:AD6"/>
    <mergeCell ref="Y5:AA5"/>
    <mergeCell ref="Y6:AA6"/>
    <mergeCell ref="N14:N15"/>
    <mergeCell ref="B10:B12"/>
    <mergeCell ref="A5:C8"/>
    <mergeCell ref="D5:F6"/>
    <mergeCell ref="I7:I8"/>
    <mergeCell ref="F7:F8"/>
    <mergeCell ref="B9:C9"/>
    <mergeCell ref="G5:I6"/>
    <mergeCell ref="B16:B18"/>
    <mergeCell ref="B19:C19"/>
    <mergeCell ref="B20:F20"/>
    <mergeCell ref="N20:S20"/>
    <mergeCell ref="Z14:Z15"/>
    <mergeCell ref="V14:V15"/>
    <mergeCell ref="J14:J15"/>
    <mergeCell ref="K14:K15"/>
    <mergeCell ref="L14:L15"/>
    <mergeCell ref="M14:M15"/>
    <mergeCell ref="R14:R15"/>
    <mergeCell ref="S14:S15"/>
    <mergeCell ref="T14:T15"/>
    <mergeCell ref="U14:U15"/>
    <mergeCell ref="F14:F15"/>
    <mergeCell ref="G14:G15"/>
  </mergeCells>
  <phoneticPr fontId="1" type="noConversion"/>
  <pageMargins left="0" right="0" top="0.39370078740157483" bottom="0.19685039370078741" header="0" footer="0"/>
  <pageSetup paperSize="9" orientation="landscape" r:id="rId1"/>
  <headerFooter alignWithMargins="0">
    <oddHeader>&amp;L&amp;10青岛水务集团科技中心.&amp;"隶书,常规"供水水质监测中心&amp;C&amp;10记录编号：QDSZJC-RR-002&amp;R&amp;10版本号：A0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S53"/>
  <sheetViews>
    <sheetView tabSelected="1" topLeftCell="A25" zoomScale="85" workbookViewId="0">
      <selection activeCell="A53" sqref="A53:B53"/>
    </sheetView>
  </sheetViews>
  <sheetFormatPr defaultRowHeight="14.25"/>
  <cols>
    <col min="1" max="1" width="6.5" style="81" customWidth="1"/>
    <col min="2" max="3" width="12.875" style="81" customWidth="1"/>
    <col min="4" max="4" width="12.875" style="84" customWidth="1"/>
    <col min="5" max="10" width="12.875" style="81" customWidth="1"/>
    <col min="11" max="123" width="9" style="80"/>
    <col min="124" max="16384" width="9" style="81"/>
  </cols>
  <sheetData>
    <row r="1" spans="1:123" ht="32.25" customHeight="1">
      <c r="A1" s="168" t="s">
        <v>112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23" ht="19.5" customHeight="1">
      <c r="A2" s="177" t="s">
        <v>97</v>
      </c>
      <c r="B2" s="177"/>
      <c r="C2" s="177"/>
      <c r="D2" s="82"/>
      <c r="E2" s="20"/>
      <c r="F2" s="178" t="s">
        <v>107</v>
      </c>
      <c r="G2" s="178"/>
      <c r="H2" s="178" t="s">
        <v>113</v>
      </c>
      <c r="I2" s="178"/>
      <c r="J2" s="179"/>
    </row>
    <row r="3" spans="1:123" ht="13.5" customHeight="1">
      <c r="A3" s="169" t="s">
        <v>95</v>
      </c>
      <c r="B3" s="169" t="s">
        <v>99</v>
      </c>
      <c r="C3" s="153" t="s">
        <v>96</v>
      </c>
      <c r="D3" s="172" t="s">
        <v>90</v>
      </c>
      <c r="E3" s="180" t="s">
        <v>100</v>
      </c>
      <c r="F3" s="180"/>
      <c r="G3" s="180"/>
      <c r="H3" s="183" t="s">
        <v>114</v>
      </c>
      <c r="I3" s="184"/>
      <c r="J3" s="185"/>
    </row>
    <row r="4" spans="1:123" ht="14.25" customHeight="1">
      <c r="A4" s="170"/>
      <c r="B4" s="170"/>
      <c r="C4" s="164"/>
      <c r="D4" s="173"/>
      <c r="E4" s="174" t="s">
        <v>91</v>
      </c>
      <c r="F4" s="176" t="s">
        <v>92</v>
      </c>
      <c r="G4" s="176"/>
      <c r="H4" s="181" t="s">
        <v>115</v>
      </c>
      <c r="I4" s="181" t="s">
        <v>93</v>
      </c>
      <c r="J4" s="181" t="s">
        <v>116</v>
      </c>
    </row>
    <row r="5" spans="1:123" ht="27.75" customHeight="1">
      <c r="A5" s="171"/>
      <c r="B5" s="171"/>
      <c r="C5" s="166"/>
      <c r="D5" s="173"/>
      <c r="E5" s="175"/>
      <c r="F5" s="88" t="s">
        <v>117</v>
      </c>
      <c r="G5" s="88" t="s">
        <v>48</v>
      </c>
      <c r="H5" s="182"/>
      <c r="I5" s="182"/>
      <c r="J5" s="182"/>
    </row>
    <row r="6" spans="1:123" ht="18" customHeight="1">
      <c r="A6" s="90">
        <v>1</v>
      </c>
      <c r="B6" s="23" t="s">
        <v>5</v>
      </c>
      <c r="C6" s="21" t="s">
        <v>24</v>
      </c>
      <c r="D6" s="39" t="s">
        <v>26</v>
      </c>
      <c r="E6" s="38" t="s">
        <v>108</v>
      </c>
      <c r="F6" s="36" t="s">
        <v>108</v>
      </c>
      <c r="G6" s="36" t="s">
        <v>108</v>
      </c>
      <c r="H6" s="37" t="s">
        <v>108</v>
      </c>
      <c r="I6" s="37" t="s">
        <v>108</v>
      </c>
      <c r="J6" s="37" t="s">
        <v>108</v>
      </c>
    </row>
    <row r="7" spans="1:123" ht="18" customHeight="1">
      <c r="A7" s="87">
        <v>2</v>
      </c>
      <c r="B7" s="23" t="s">
        <v>17</v>
      </c>
      <c r="C7" s="21" t="s">
        <v>24</v>
      </c>
      <c r="D7" s="39" t="s">
        <v>26</v>
      </c>
      <c r="E7" s="38" t="s">
        <v>108</v>
      </c>
      <c r="F7" s="36" t="s">
        <v>108</v>
      </c>
      <c r="G7" s="36" t="s">
        <v>108</v>
      </c>
      <c r="H7" s="37" t="s">
        <v>108</v>
      </c>
      <c r="I7" s="37" t="s">
        <v>108</v>
      </c>
      <c r="J7" s="37" t="s">
        <v>108</v>
      </c>
    </row>
    <row r="8" spans="1:123" ht="18" customHeight="1">
      <c r="A8" s="90">
        <v>3</v>
      </c>
      <c r="B8" s="23" t="s">
        <v>18</v>
      </c>
      <c r="C8" s="21" t="s">
        <v>24</v>
      </c>
      <c r="D8" s="39" t="s">
        <v>26</v>
      </c>
      <c r="E8" s="38" t="s">
        <v>108</v>
      </c>
      <c r="F8" s="36" t="s">
        <v>108</v>
      </c>
      <c r="G8" s="36" t="s">
        <v>108</v>
      </c>
      <c r="H8" s="37" t="s">
        <v>108</v>
      </c>
      <c r="I8" s="37" t="s">
        <v>108</v>
      </c>
      <c r="J8" s="37" t="s">
        <v>108</v>
      </c>
    </row>
    <row r="9" spans="1:123" ht="18" customHeight="1">
      <c r="A9" s="90">
        <v>4</v>
      </c>
      <c r="B9" s="23" t="s">
        <v>19</v>
      </c>
      <c r="C9" s="21" t="s">
        <v>25</v>
      </c>
      <c r="D9" s="39" t="s">
        <v>118</v>
      </c>
      <c r="E9" s="38" t="s">
        <v>108</v>
      </c>
      <c r="F9" s="36" t="s">
        <v>108</v>
      </c>
      <c r="G9" s="36" t="s">
        <v>108</v>
      </c>
      <c r="H9" s="37" t="s">
        <v>108</v>
      </c>
      <c r="I9" s="37" t="s">
        <v>108</v>
      </c>
      <c r="J9" s="37" t="s">
        <v>108</v>
      </c>
    </row>
    <row r="10" spans="1:123" s="92" customFormat="1" ht="18" customHeight="1">
      <c r="A10" s="90">
        <v>5</v>
      </c>
      <c r="B10" s="23" t="s">
        <v>11</v>
      </c>
      <c r="C10" s="21" t="s">
        <v>0</v>
      </c>
      <c r="D10" s="91" t="s">
        <v>119</v>
      </c>
      <c r="E10" s="38" t="s">
        <v>120</v>
      </c>
      <c r="F10" s="36" t="s">
        <v>120</v>
      </c>
      <c r="G10" s="36" t="s">
        <v>120</v>
      </c>
      <c r="H10" s="37" t="s">
        <v>120</v>
      </c>
      <c r="I10" s="37" t="s">
        <v>120</v>
      </c>
      <c r="J10" s="37" t="s">
        <v>120</v>
      </c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</row>
    <row r="11" spans="1:123" s="5" customFormat="1" ht="18" customHeight="1">
      <c r="A11" s="90">
        <v>6</v>
      </c>
      <c r="B11" s="23" t="s">
        <v>13</v>
      </c>
      <c r="C11" s="21" t="s">
        <v>0</v>
      </c>
      <c r="D11" s="39" t="s">
        <v>121</v>
      </c>
      <c r="E11" s="38" t="s">
        <v>101</v>
      </c>
      <c r="F11" s="36" t="s">
        <v>101</v>
      </c>
      <c r="G11" s="36" t="s">
        <v>101</v>
      </c>
      <c r="H11" s="37" t="s">
        <v>101</v>
      </c>
      <c r="I11" s="37" t="s">
        <v>101</v>
      </c>
      <c r="J11" s="37" t="s">
        <v>101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</row>
    <row r="12" spans="1:123" ht="18" customHeight="1">
      <c r="A12" s="90">
        <v>7</v>
      </c>
      <c r="B12" s="23" t="s">
        <v>80</v>
      </c>
      <c r="C12" s="21" t="s">
        <v>0</v>
      </c>
      <c r="D12" s="39" t="s">
        <v>81</v>
      </c>
      <c r="E12" s="38" t="s">
        <v>102</v>
      </c>
      <c r="F12" s="36" t="s">
        <v>102</v>
      </c>
      <c r="G12" s="36" t="s">
        <v>102</v>
      </c>
      <c r="H12" s="37" t="s">
        <v>102</v>
      </c>
      <c r="I12" s="37" t="s">
        <v>102</v>
      </c>
      <c r="J12" s="37" t="s">
        <v>102</v>
      </c>
    </row>
    <row r="13" spans="1:123" s="5" customFormat="1" ht="18" customHeight="1">
      <c r="A13" s="87">
        <v>8</v>
      </c>
      <c r="B13" s="23" t="s">
        <v>14</v>
      </c>
      <c r="C13" s="21" t="s">
        <v>0</v>
      </c>
      <c r="D13" s="39" t="s">
        <v>119</v>
      </c>
      <c r="E13" s="38" t="s">
        <v>109</v>
      </c>
      <c r="F13" s="36" t="s">
        <v>109</v>
      </c>
      <c r="G13" s="36" t="s">
        <v>109</v>
      </c>
      <c r="H13" s="37" t="s">
        <v>109</v>
      </c>
      <c r="I13" s="37" t="s">
        <v>109</v>
      </c>
      <c r="J13" s="37" t="s">
        <v>109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</row>
    <row r="14" spans="1:123" s="5" customFormat="1" ht="18" customHeight="1">
      <c r="A14" s="90">
        <v>9</v>
      </c>
      <c r="B14" s="23" t="s">
        <v>12</v>
      </c>
      <c r="C14" s="21" t="s">
        <v>0</v>
      </c>
      <c r="D14" s="39" t="s">
        <v>122</v>
      </c>
      <c r="E14" s="38" t="s">
        <v>123</v>
      </c>
      <c r="F14" s="36" t="s">
        <v>123</v>
      </c>
      <c r="G14" s="36" t="s">
        <v>123</v>
      </c>
      <c r="H14" s="37" t="s">
        <v>123</v>
      </c>
      <c r="I14" s="37" t="s">
        <v>123</v>
      </c>
      <c r="J14" s="37" t="s">
        <v>123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</row>
    <row r="15" spans="1:123" s="5" customFormat="1" ht="18" customHeight="1">
      <c r="A15" s="90">
        <v>10</v>
      </c>
      <c r="B15" s="23" t="s">
        <v>10</v>
      </c>
      <c r="C15" s="21" t="s">
        <v>0</v>
      </c>
      <c r="D15" s="39" t="s">
        <v>119</v>
      </c>
      <c r="E15" s="38" t="s">
        <v>94</v>
      </c>
      <c r="F15" s="36" t="s">
        <v>94</v>
      </c>
      <c r="G15" s="36" t="s">
        <v>94</v>
      </c>
      <c r="H15" s="37" t="s">
        <v>94</v>
      </c>
      <c r="I15" s="37" t="s">
        <v>94</v>
      </c>
      <c r="J15" s="37" t="s">
        <v>94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</row>
    <row r="16" spans="1:123" ht="18" customHeight="1">
      <c r="A16" s="87">
        <v>11</v>
      </c>
      <c r="B16" s="42" t="s">
        <v>15</v>
      </c>
      <c r="C16" s="51" t="s">
        <v>110</v>
      </c>
      <c r="D16" s="52" t="s">
        <v>124</v>
      </c>
      <c r="E16" s="38" t="s">
        <v>111</v>
      </c>
      <c r="F16" s="36" t="s">
        <v>111</v>
      </c>
      <c r="G16" s="36" t="s">
        <v>111</v>
      </c>
      <c r="H16" s="37" t="s">
        <v>111</v>
      </c>
      <c r="I16" s="37" t="s">
        <v>111</v>
      </c>
      <c r="J16" s="37" t="s">
        <v>111</v>
      </c>
    </row>
    <row r="17" spans="1:123" ht="18" customHeight="1">
      <c r="A17" s="90">
        <v>12</v>
      </c>
      <c r="B17" s="23" t="s">
        <v>20</v>
      </c>
      <c r="C17" s="21" t="s">
        <v>0</v>
      </c>
      <c r="D17" s="39" t="s">
        <v>82</v>
      </c>
      <c r="E17" s="53">
        <v>0.37</v>
      </c>
      <c r="F17" s="54">
        <v>0.48</v>
      </c>
      <c r="G17" s="54">
        <v>0.52</v>
      </c>
      <c r="H17" s="55">
        <v>0.49</v>
      </c>
      <c r="I17" s="46">
        <v>0.49</v>
      </c>
      <c r="J17" s="37">
        <v>0.5</v>
      </c>
    </row>
    <row r="18" spans="1:123" ht="29.25" customHeight="1">
      <c r="A18" s="90">
        <v>13</v>
      </c>
      <c r="B18" s="23" t="s">
        <v>83</v>
      </c>
      <c r="C18" s="21" t="s">
        <v>0</v>
      </c>
      <c r="D18" s="48" t="s">
        <v>125</v>
      </c>
      <c r="E18" s="38">
        <v>3.58</v>
      </c>
      <c r="F18" s="36">
        <v>3.86</v>
      </c>
      <c r="G18" s="36">
        <v>5.2</v>
      </c>
      <c r="H18" s="37">
        <v>4.24</v>
      </c>
      <c r="I18" s="37">
        <v>3.9</v>
      </c>
      <c r="J18" s="37">
        <v>4.22</v>
      </c>
    </row>
    <row r="19" spans="1:123" s="5" customFormat="1" ht="18" customHeight="1">
      <c r="A19" s="87">
        <v>14</v>
      </c>
      <c r="B19" s="23" t="s">
        <v>21</v>
      </c>
      <c r="C19" s="21" t="s">
        <v>0</v>
      </c>
      <c r="D19" s="39" t="s">
        <v>126</v>
      </c>
      <c r="E19" s="93">
        <v>1.3299999999999999E-2</v>
      </c>
      <c r="F19" s="94">
        <v>4.8999999999999998E-3</v>
      </c>
      <c r="G19" s="94">
        <v>6.0000000000000001E-3</v>
      </c>
      <c r="H19" s="95">
        <v>7.4000000000000003E-3</v>
      </c>
      <c r="I19" s="95">
        <v>1.8800000000000001E-2</v>
      </c>
      <c r="J19" s="96">
        <v>6.8999999999999999E-3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</row>
    <row r="20" spans="1:123" s="5" customFormat="1" ht="18" customHeight="1">
      <c r="A20" s="90">
        <v>15</v>
      </c>
      <c r="B20" s="23" t="s">
        <v>22</v>
      </c>
      <c r="C20" s="21" t="s">
        <v>0</v>
      </c>
      <c r="D20" s="39" t="s">
        <v>79</v>
      </c>
      <c r="E20" s="38" t="s">
        <v>127</v>
      </c>
      <c r="F20" s="36" t="s">
        <v>127</v>
      </c>
      <c r="G20" s="36" t="s">
        <v>127</v>
      </c>
      <c r="H20" s="37" t="s">
        <v>127</v>
      </c>
      <c r="I20" s="37" t="s">
        <v>127</v>
      </c>
      <c r="J20" s="37" t="s">
        <v>127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</row>
    <row r="21" spans="1:123" s="84" customFormat="1" ht="27" customHeight="1">
      <c r="A21" s="56">
        <v>16</v>
      </c>
      <c r="B21" s="57" t="s">
        <v>128</v>
      </c>
      <c r="C21" s="58" t="s">
        <v>129</v>
      </c>
      <c r="D21" s="39" t="s">
        <v>130</v>
      </c>
      <c r="E21" s="38" t="s">
        <v>131</v>
      </c>
      <c r="F21" s="38" t="s">
        <v>131</v>
      </c>
      <c r="G21" s="38" t="s">
        <v>131</v>
      </c>
      <c r="H21" s="37" t="s">
        <v>131</v>
      </c>
      <c r="I21" s="37" t="s">
        <v>131</v>
      </c>
      <c r="J21" s="37" t="s">
        <v>131</v>
      </c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</row>
    <row r="22" spans="1:123" ht="21.75" customHeight="1">
      <c r="A22" s="87">
        <v>17</v>
      </c>
      <c r="B22" s="23" t="s">
        <v>132</v>
      </c>
      <c r="C22" s="21" t="s">
        <v>133</v>
      </c>
      <c r="D22" s="48" t="s">
        <v>134</v>
      </c>
      <c r="E22" s="53">
        <v>0.16</v>
      </c>
      <c r="F22" s="54">
        <v>0.19</v>
      </c>
      <c r="G22" s="54">
        <v>0.14000000000000001</v>
      </c>
      <c r="H22" s="55">
        <v>0.33</v>
      </c>
      <c r="I22" s="55">
        <v>0.34</v>
      </c>
      <c r="J22" s="55">
        <v>0.5</v>
      </c>
    </row>
    <row r="23" spans="1:123" ht="19.5" customHeight="1">
      <c r="A23" s="90">
        <v>18</v>
      </c>
      <c r="B23" s="23" t="s">
        <v>135</v>
      </c>
      <c r="C23" s="21"/>
      <c r="D23" s="39" t="s">
        <v>136</v>
      </c>
      <c r="E23" s="49">
        <v>0</v>
      </c>
      <c r="F23" s="45">
        <v>0</v>
      </c>
      <c r="G23" s="45">
        <v>0</v>
      </c>
      <c r="H23" s="46">
        <v>0</v>
      </c>
      <c r="I23" s="46">
        <v>0</v>
      </c>
      <c r="J23" s="46">
        <v>0</v>
      </c>
    </row>
    <row r="24" spans="1:123" ht="19.5" customHeight="1">
      <c r="A24" s="90">
        <v>19</v>
      </c>
      <c r="B24" s="23" t="s">
        <v>137</v>
      </c>
      <c r="C24" s="21"/>
      <c r="D24" s="39" t="s">
        <v>138</v>
      </c>
      <c r="E24" s="49" t="s">
        <v>4</v>
      </c>
      <c r="F24" s="45" t="s">
        <v>4</v>
      </c>
      <c r="G24" s="45" t="s">
        <v>4</v>
      </c>
      <c r="H24" s="46" t="s">
        <v>4</v>
      </c>
      <c r="I24" s="46" t="s">
        <v>4</v>
      </c>
      <c r="J24" s="46" t="s">
        <v>4</v>
      </c>
    </row>
    <row r="25" spans="1:123" ht="24" customHeight="1">
      <c r="A25" s="87">
        <v>20</v>
      </c>
      <c r="B25" s="40" t="s">
        <v>23</v>
      </c>
      <c r="C25" s="21"/>
      <c r="D25" s="39" t="s">
        <v>84</v>
      </c>
      <c r="E25" s="53">
        <v>7.89</v>
      </c>
      <c r="F25" s="54">
        <v>7.95</v>
      </c>
      <c r="G25" s="54">
        <v>7.98</v>
      </c>
      <c r="H25" s="47">
        <v>7.86</v>
      </c>
      <c r="I25" s="47">
        <v>8.07</v>
      </c>
      <c r="J25" s="47">
        <v>8.01</v>
      </c>
    </row>
    <row r="26" spans="1:123" s="5" customFormat="1">
      <c r="A26" s="90">
        <v>21</v>
      </c>
      <c r="B26" s="23" t="s">
        <v>139</v>
      </c>
      <c r="C26" s="21" t="s">
        <v>110</v>
      </c>
      <c r="D26" s="39" t="s">
        <v>140</v>
      </c>
      <c r="E26" s="97">
        <v>0.14599999999999999</v>
      </c>
      <c r="F26" s="97" t="s">
        <v>141</v>
      </c>
      <c r="G26" s="98" t="s">
        <v>141</v>
      </c>
      <c r="H26" s="99">
        <v>0.11</v>
      </c>
      <c r="I26" s="99">
        <v>0.14399999999999999</v>
      </c>
      <c r="J26" s="99" t="s">
        <v>141</v>
      </c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</row>
    <row r="27" spans="1:123">
      <c r="A27" s="90">
        <v>22</v>
      </c>
      <c r="B27" s="23" t="s">
        <v>142</v>
      </c>
      <c r="C27" s="21" t="s">
        <v>0</v>
      </c>
      <c r="D27" s="39" t="s">
        <v>143</v>
      </c>
      <c r="E27" s="38" t="s">
        <v>144</v>
      </c>
      <c r="F27" s="36" t="s">
        <v>144</v>
      </c>
      <c r="G27" s="36" t="s">
        <v>144</v>
      </c>
      <c r="H27" s="37" t="s">
        <v>144</v>
      </c>
      <c r="I27" s="37" t="s">
        <v>144</v>
      </c>
      <c r="J27" s="37" t="s">
        <v>144</v>
      </c>
    </row>
    <row r="28" spans="1:123" s="5" customFormat="1">
      <c r="A28" s="87">
        <v>23</v>
      </c>
      <c r="B28" s="23" t="s">
        <v>16</v>
      </c>
      <c r="C28" s="21" t="s">
        <v>0</v>
      </c>
      <c r="D28" s="39" t="s">
        <v>145</v>
      </c>
      <c r="E28" s="38" t="s">
        <v>144</v>
      </c>
      <c r="F28" s="36" t="s">
        <v>144</v>
      </c>
      <c r="G28" s="36" t="s">
        <v>144</v>
      </c>
      <c r="H28" s="37" t="s">
        <v>144</v>
      </c>
      <c r="I28" s="37" t="s">
        <v>144</v>
      </c>
      <c r="J28" s="37" t="s">
        <v>144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</row>
    <row r="29" spans="1:123" s="5" customFormat="1">
      <c r="A29" s="90">
        <v>24</v>
      </c>
      <c r="B29" s="23" t="s">
        <v>8</v>
      </c>
      <c r="C29" s="21" t="s">
        <v>0</v>
      </c>
      <c r="D29" s="39" t="s">
        <v>82</v>
      </c>
      <c r="E29" s="38" t="s">
        <v>146</v>
      </c>
      <c r="F29" s="38" t="s">
        <v>146</v>
      </c>
      <c r="G29" s="36" t="s">
        <v>146</v>
      </c>
      <c r="H29" s="61" t="s">
        <v>146</v>
      </c>
      <c r="I29" s="61" t="s">
        <v>146</v>
      </c>
      <c r="J29" s="100">
        <v>8.0000000000000002E-3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</row>
    <row r="30" spans="1:123" s="5" customFormat="1">
      <c r="A30" s="90">
        <v>25</v>
      </c>
      <c r="B30" s="23" t="s">
        <v>9</v>
      </c>
      <c r="C30" s="21" t="s">
        <v>0</v>
      </c>
      <c r="D30" s="39" t="s">
        <v>82</v>
      </c>
      <c r="E30" s="38" t="s">
        <v>144</v>
      </c>
      <c r="F30" s="36" t="s">
        <v>144</v>
      </c>
      <c r="G30" s="36" t="s">
        <v>144</v>
      </c>
      <c r="H30" s="37" t="s">
        <v>144</v>
      </c>
      <c r="I30" s="37" t="s">
        <v>144</v>
      </c>
      <c r="J30" s="37" t="s">
        <v>144</v>
      </c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</row>
    <row r="31" spans="1:123">
      <c r="A31" s="87">
        <v>26</v>
      </c>
      <c r="B31" s="23" t="s">
        <v>27</v>
      </c>
      <c r="C31" s="21" t="s">
        <v>0</v>
      </c>
      <c r="D31" s="39" t="s">
        <v>85</v>
      </c>
      <c r="E31" s="59">
        <v>47.2</v>
      </c>
      <c r="F31" s="60">
        <v>86.9</v>
      </c>
      <c r="G31" s="60">
        <v>69.400000000000006</v>
      </c>
      <c r="H31" s="61">
        <v>78.099999999999994</v>
      </c>
      <c r="I31" s="61">
        <v>84</v>
      </c>
      <c r="J31" s="61">
        <v>79.7</v>
      </c>
    </row>
    <row r="32" spans="1:123">
      <c r="A32" s="90">
        <v>27</v>
      </c>
      <c r="B32" s="23" t="s">
        <v>28</v>
      </c>
      <c r="C32" s="21" t="s">
        <v>0</v>
      </c>
      <c r="D32" s="39" t="s">
        <v>85</v>
      </c>
      <c r="E32" s="59">
        <v>81.599999999999994</v>
      </c>
      <c r="F32" s="60">
        <v>139</v>
      </c>
      <c r="G32" s="60">
        <v>119</v>
      </c>
      <c r="H32" s="61">
        <v>129.1</v>
      </c>
      <c r="I32" s="61">
        <v>137.19999999999999</v>
      </c>
      <c r="J32" s="61">
        <v>131.9</v>
      </c>
    </row>
    <row r="33" spans="1:123">
      <c r="A33" s="90">
        <v>28</v>
      </c>
      <c r="B33" s="23" t="s">
        <v>29</v>
      </c>
      <c r="C33" s="21" t="s">
        <v>147</v>
      </c>
      <c r="D33" s="39" t="s">
        <v>86</v>
      </c>
      <c r="E33" s="62">
        <v>318</v>
      </c>
      <c r="F33" s="63">
        <v>540</v>
      </c>
      <c r="G33" s="63">
        <v>464</v>
      </c>
      <c r="H33" s="50">
        <v>492</v>
      </c>
      <c r="I33" s="50">
        <v>522</v>
      </c>
      <c r="J33" s="50">
        <v>508</v>
      </c>
    </row>
    <row r="34" spans="1:123" ht="25.5">
      <c r="A34" s="87">
        <v>29</v>
      </c>
      <c r="B34" s="64" t="s">
        <v>148</v>
      </c>
      <c r="C34" s="21" t="s">
        <v>0</v>
      </c>
      <c r="D34" s="39" t="s">
        <v>87</v>
      </c>
      <c r="E34" s="65">
        <v>175.6</v>
      </c>
      <c r="F34" s="66">
        <v>268.2</v>
      </c>
      <c r="G34" s="66">
        <v>249</v>
      </c>
      <c r="H34" s="67">
        <v>264.60000000000002</v>
      </c>
      <c r="I34" s="67">
        <v>279.89999999999998</v>
      </c>
      <c r="J34" s="67">
        <v>253</v>
      </c>
    </row>
    <row r="35" spans="1:123">
      <c r="A35" s="90">
        <v>30</v>
      </c>
      <c r="B35" s="68" t="s">
        <v>149</v>
      </c>
      <c r="C35" s="21" t="s">
        <v>147</v>
      </c>
      <c r="D35" s="39" t="s">
        <v>150</v>
      </c>
      <c r="E35" s="69">
        <v>89.6</v>
      </c>
      <c r="F35" s="69">
        <v>126.2</v>
      </c>
      <c r="G35" s="69">
        <v>133</v>
      </c>
      <c r="H35" s="70">
        <v>134.6</v>
      </c>
      <c r="I35" s="70">
        <v>140.9</v>
      </c>
      <c r="J35" s="70">
        <v>120</v>
      </c>
    </row>
    <row r="36" spans="1:123">
      <c r="A36" s="90">
        <v>31</v>
      </c>
      <c r="B36" s="68" t="s">
        <v>151</v>
      </c>
      <c r="C36" s="21" t="s">
        <v>0</v>
      </c>
      <c r="D36" s="39" t="s">
        <v>150</v>
      </c>
      <c r="E36" s="71">
        <v>86</v>
      </c>
      <c r="F36" s="72">
        <v>142</v>
      </c>
      <c r="G36" s="72">
        <v>116</v>
      </c>
      <c r="H36" s="73">
        <v>130</v>
      </c>
      <c r="I36" s="73">
        <v>139</v>
      </c>
      <c r="J36" s="73">
        <v>133</v>
      </c>
    </row>
    <row r="37" spans="1:123">
      <c r="A37" s="87">
        <v>32</v>
      </c>
      <c r="B37" s="68" t="s">
        <v>152</v>
      </c>
      <c r="C37" s="21" t="s">
        <v>0</v>
      </c>
      <c r="D37" s="39" t="s">
        <v>150</v>
      </c>
      <c r="E37" s="74">
        <v>0</v>
      </c>
      <c r="F37" s="44">
        <v>0</v>
      </c>
      <c r="G37" s="44">
        <v>0</v>
      </c>
      <c r="H37" s="75">
        <v>0</v>
      </c>
      <c r="I37" s="75">
        <v>0</v>
      </c>
      <c r="J37" s="75">
        <v>0</v>
      </c>
    </row>
    <row r="38" spans="1:123" ht="30.75" customHeight="1">
      <c r="A38" s="90">
        <v>33</v>
      </c>
      <c r="B38" s="76" t="s">
        <v>153</v>
      </c>
      <c r="C38" s="21" t="s">
        <v>0</v>
      </c>
      <c r="D38" s="48" t="s">
        <v>88</v>
      </c>
      <c r="E38" s="38">
        <v>2.2000000000000002</v>
      </c>
      <c r="F38" s="36">
        <v>1.82</v>
      </c>
      <c r="G38" s="36">
        <v>1.98</v>
      </c>
      <c r="H38" s="37">
        <v>2.06</v>
      </c>
      <c r="I38" s="37">
        <v>1.98</v>
      </c>
      <c r="J38" s="37">
        <v>1.74</v>
      </c>
    </row>
    <row r="39" spans="1:123" ht="22.5" customHeight="1">
      <c r="A39" s="90">
        <v>34</v>
      </c>
      <c r="B39" s="23" t="s">
        <v>154</v>
      </c>
      <c r="C39" s="21" t="s">
        <v>0</v>
      </c>
      <c r="D39" s="39" t="s">
        <v>79</v>
      </c>
      <c r="E39" s="74" t="s">
        <v>59</v>
      </c>
      <c r="F39" s="44" t="s">
        <v>59</v>
      </c>
      <c r="G39" s="44" t="s">
        <v>59</v>
      </c>
      <c r="H39" s="75" t="s">
        <v>59</v>
      </c>
      <c r="I39" s="75" t="s">
        <v>59</v>
      </c>
      <c r="J39" s="75" t="s">
        <v>59</v>
      </c>
    </row>
    <row r="40" spans="1:123" ht="15" customHeight="1">
      <c r="A40" s="87">
        <v>35</v>
      </c>
      <c r="B40" s="41" t="s">
        <v>155</v>
      </c>
      <c r="C40" s="21" t="s">
        <v>0</v>
      </c>
      <c r="D40" s="39" t="s">
        <v>89</v>
      </c>
      <c r="E40" s="77" t="s">
        <v>156</v>
      </c>
      <c r="F40" s="43" t="s">
        <v>156</v>
      </c>
      <c r="G40" s="43" t="s">
        <v>156</v>
      </c>
      <c r="H40" s="78" t="s">
        <v>156</v>
      </c>
      <c r="I40" s="78" t="s">
        <v>156</v>
      </c>
      <c r="J40" s="78" t="s">
        <v>156</v>
      </c>
    </row>
    <row r="41" spans="1:123" s="5" customFormat="1">
      <c r="A41" s="90">
        <v>36</v>
      </c>
      <c r="B41" s="23" t="s">
        <v>6</v>
      </c>
      <c r="C41" s="21" t="s">
        <v>30</v>
      </c>
      <c r="D41" s="39" t="s">
        <v>157</v>
      </c>
      <c r="E41" s="36" t="s">
        <v>158</v>
      </c>
      <c r="F41" s="36" t="s">
        <v>158</v>
      </c>
      <c r="G41" s="36" t="s">
        <v>158</v>
      </c>
      <c r="H41" s="37" t="s">
        <v>158</v>
      </c>
      <c r="I41" s="37" t="s">
        <v>158</v>
      </c>
      <c r="J41" s="37" t="s">
        <v>158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</row>
    <row r="42" spans="1:123" s="5" customFormat="1">
      <c r="A42" s="90">
        <v>37</v>
      </c>
      <c r="B42" s="23" t="s">
        <v>7</v>
      </c>
      <c r="C42" s="21" t="s">
        <v>30</v>
      </c>
      <c r="D42" s="39" t="s">
        <v>159</v>
      </c>
      <c r="E42" s="101">
        <v>1.6E-2</v>
      </c>
      <c r="F42" s="102">
        <v>1.0999999999999999E-2</v>
      </c>
      <c r="G42" s="102">
        <v>7.0000000000000001E-3</v>
      </c>
      <c r="H42" s="100">
        <v>1.0999999999999999E-2</v>
      </c>
      <c r="I42" s="100">
        <v>0.01</v>
      </c>
      <c r="J42" s="100">
        <v>6.0000000000000001E-3</v>
      </c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</row>
    <row r="43" spans="1:123" ht="55.5">
      <c r="A43" s="87">
        <v>38</v>
      </c>
      <c r="B43" s="23" t="s">
        <v>160</v>
      </c>
      <c r="C43" s="21" t="s">
        <v>0</v>
      </c>
      <c r="D43" s="48" t="s">
        <v>161</v>
      </c>
      <c r="E43" s="38">
        <v>0.7</v>
      </c>
      <c r="F43" s="85">
        <v>0.51</v>
      </c>
      <c r="G43" s="36">
        <v>0.51</v>
      </c>
      <c r="H43" s="86">
        <v>0.2</v>
      </c>
      <c r="I43" s="37">
        <v>0.18</v>
      </c>
      <c r="J43" s="37">
        <v>0.2</v>
      </c>
    </row>
    <row r="44" spans="1:123" s="5" customFormat="1" ht="24">
      <c r="A44" s="90">
        <v>39</v>
      </c>
      <c r="B44" s="23" t="s">
        <v>162</v>
      </c>
      <c r="C44" s="21"/>
      <c r="D44" s="48" t="s">
        <v>78</v>
      </c>
      <c r="E44" s="59">
        <v>0.4</v>
      </c>
      <c r="F44" s="103">
        <v>0.3</v>
      </c>
      <c r="G44" s="60">
        <v>0.4</v>
      </c>
      <c r="H44" s="104">
        <v>0.5</v>
      </c>
      <c r="I44" s="61">
        <v>0.8</v>
      </c>
      <c r="J44" s="61">
        <v>0.4</v>
      </c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</row>
    <row r="45" spans="1:123" s="5" customFormat="1">
      <c r="A45" s="90">
        <v>40</v>
      </c>
      <c r="B45" s="23" t="s">
        <v>163</v>
      </c>
      <c r="C45" s="21" t="s">
        <v>0</v>
      </c>
      <c r="D45" s="48" t="s">
        <v>164</v>
      </c>
      <c r="E45" s="49" t="s">
        <v>165</v>
      </c>
      <c r="F45" s="49" t="s">
        <v>165</v>
      </c>
      <c r="G45" s="49" t="s">
        <v>165</v>
      </c>
      <c r="H45" s="46" t="s">
        <v>165</v>
      </c>
      <c r="I45" s="46" t="s">
        <v>165</v>
      </c>
      <c r="J45" s="46" t="s">
        <v>165</v>
      </c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</row>
    <row r="46" spans="1:123" s="5" customFormat="1">
      <c r="A46" s="87">
        <v>41</v>
      </c>
      <c r="B46" s="23" t="s">
        <v>166</v>
      </c>
      <c r="C46" s="21" t="s">
        <v>0</v>
      </c>
      <c r="D46" s="105" t="s">
        <v>167</v>
      </c>
      <c r="E46" s="93">
        <v>4.7000000000000002E-3</v>
      </c>
      <c r="F46" s="93">
        <v>7.4999999999999997E-3</v>
      </c>
      <c r="G46" s="49">
        <v>9.4999999999999998E-3</v>
      </c>
      <c r="H46" s="106">
        <v>1.1599999999999999E-2</v>
      </c>
      <c r="I46" s="106">
        <v>1.6E-2</v>
      </c>
      <c r="J46" s="106">
        <v>1.06E-2</v>
      </c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</row>
    <row r="47" spans="1:123" s="5" customFormat="1">
      <c r="A47" s="87">
        <v>42</v>
      </c>
      <c r="B47" s="23" t="s">
        <v>168</v>
      </c>
      <c r="C47" s="21" t="s">
        <v>0</v>
      </c>
      <c r="D47" s="105" t="s">
        <v>169</v>
      </c>
      <c r="E47" s="49">
        <v>4.5999999999999999E-3</v>
      </c>
      <c r="F47" s="93">
        <v>8.0000000000000002E-3</v>
      </c>
      <c r="G47" s="93">
        <v>9.7000000000000003E-3</v>
      </c>
      <c r="H47" s="106">
        <v>1.1299999999999999E-2</v>
      </c>
      <c r="I47" s="106">
        <v>1.52E-2</v>
      </c>
      <c r="J47" s="106">
        <v>1.0500000000000001E-2</v>
      </c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</row>
    <row r="48" spans="1:123" s="41" customFormat="1" ht="13.5">
      <c r="A48" s="87">
        <v>43</v>
      </c>
      <c r="B48" s="41" t="s">
        <v>170</v>
      </c>
      <c r="C48" s="107" t="s">
        <v>0</v>
      </c>
      <c r="D48" s="91" t="s">
        <v>62</v>
      </c>
      <c r="E48" s="74" t="s">
        <v>171</v>
      </c>
      <c r="F48" s="44" t="s">
        <v>171</v>
      </c>
      <c r="G48" s="44" t="s">
        <v>171</v>
      </c>
      <c r="H48" s="106" t="s">
        <v>171</v>
      </c>
      <c r="I48" s="106" t="s">
        <v>171</v>
      </c>
      <c r="J48" s="106" t="s">
        <v>171</v>
      </c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108"/>
      <c r="BR48" s="108"/>
      <c r="BS48" s="108"/>
      <c r="BT48" s="108"/>
      <c r="BU48" s="108"/>
      <c r="BV48" s="108"/>
      <c r="BW48" s="108"/>
      <c r="BX48" s="108"/>
      <c r="BY48" s="108"/>
      <c r="BZ48" s="108"/>
      <c r="CA48" s="108"/>
      <c r="CB48" s="108"/>
      <c r="CC48" s="108"/>
      <c r="CD48" s="108"/>
      <c r="CE48" s="108"/>
      <c r="CF48" s="108"/>
      <c r="CG48" s="108"/>
      <c r="CH48" s="108"/>
      <c r="CI48" s="108"/>
      <c r="CJ48" s="108"/>
      <c r="CK48" s="108"/>
      <c r="CL48" s="108"/>
      <c r="CM48" s="108"/>
      <c r="CN48" s="108"/>
      <c r="CO48" s="108"/>
      <c r="CP48" s="108"/>
      <c r="CQ48" s="108"/>
      <c r="CR48" s="108"/>
      <c r="CS48" s="108"/>
      <c r="CT48" s="108"/>
      <c r="CU48" s="108"/>
      <c r="CV48" s="108"/>
      <c r="CW48" s="108"/>
      <c r="CX48" s="108"/>
      <c r="CY48" s="108"/>
      <c r="CZ48" s="108"/>
      <c r="DA48" s="108"/>
      <c r="DB48" s="108"/>
      <c r="DC48" s="108"/>
      <c r="DD48" s="108"/>
      <c r="DE48" s="108"/>
      <c r="DF48" s="108"/>
      <c r="DG48" s="108"/>
      <c r="DH48" s="108"/>
      <c r="DI48" s="108"/>
      <c r="DJ48" s="108"/>
      <c r="DK48" s="108"/>
      <c r="DL48" s="108"/>
      <c r="DM48" s="108"/>
      <c r="DN48" s="108"/>
      <c r="DO48" s="108"/>
      <c r="DP48" s="108"/>
      <c r="DQ48" s="108"/>
      <c r="DR48" s="108"/>
      <c r="DS48" s="108"/>
    </row>
    <row r="49" spans="1:123" s="2" customFormat="1" ht="12.75" customHeight="1">
      <c r="A49" s="153" t="s">
        <v>172</v>
      </c>
      <c r="B49" s="154"/>
      <c r="C49" s="155"/>
      <c r="D49" s="162" t="s">
        <v>173</v>
      </c>
      <c r="E49" s="163"/>
      <c r="F49" s="163"/>
      <c r="G49" s="163"/>
      <c r="H49" s="163"/>
      <c r="I49" s="163"/>
      <c r="J49" s="16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</row>
    <row r="50" spans="1:123" s="2" customFormat="1" ht="4.5" customHeight="1">
      <c r="A50" s="156"/>
      <c r="B50" s="157"/>
      <c r="C50" s="158"/>
      <c r="D50" s="164"/>
      <c r="E50" s="165"/>
      <c r="F50" s="165"/>
      <c r="G50" s="165"/>
      <c r="H50" s="165"/>
      <c r="I50" s="165"/>
      <c r="J50" s="165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</row>
    <row r="51" spans="1:123" s="2" customFormat="1" ht="12.75" customHeight="1">
      <c r="A51" s="156"/>
      <c r="B51" s="157"/>
      <c r="C51" s="158"/>
      <c r="D51" s="164"/>
      <c r="E51" s="165"/>
      <c r="F51" s="165"/>
      <c r="G51" s="165"/>
      <c r="H51" s="165"/>
      <c r="I51" s="165"/>
      <c r="J51" s="165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</row>
    <row r="52" spans="1:123" s="2" customFormat="1" ht="3.75" customHeight="1">
      <c r="A52" s="159"/>
      <c r="B52" s="160"/>
      <c r="C52" s="161"/>
      <c r="D52" s="166"/>
      <c r="E52" s="167"/>
      <c r="F52" s="167"/>
      <c r="G52" s="167"/>
      <c r="H52" s="167"/>
      <c r="I52" s="167"/>
      <c r="J52" s="167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</row>
    <row r="53" spans="1:123">
      <c r="A53" s="152" t="s">
        <v>177</v>
      </c>
      <c r="B53" s="152"/>
      <c r="E53" s="151" t="s">
        <v>176</v>
      </c>
      <c r="F53" s="151"/>
      <c r="G53" s="151"/>
      <c r="J53" s="79" t="s">
        <v>178</v>
      </c>
    </row>
  </sheetData>
  <mergeCells count="19">
    <mergeCell ref="H3:J3"/>
    <mergeCell ref="J4:J5"/>
    <mergeCell ref="I4:I5"/>
    <mergeCell ref="E53:G53"/>
    <mergeCell ref="A53:B53"/>
    <mergeCell ref="A49:C52"/>
    <mergeCell ref="D49:J52"/>
    <mergeCell ref="A1:J1"/>
    <mergeCell ref="A3:A5"/>
    <mergeCell ref="B3:B5"/>
    <mergeCell ref="C3:C5"/>
    <mergeCell ref="D3:D5"/>
    <mergeCell ref="E4:E5"/>
    <mergeCell ref="F4:G4"/>
    <mergeCell ref="A2:C2"/>
    <mergeCell ref="H2:J2"/>
    <mergeCell ref="E3:G3"/>
    <mergeCell ref="F2:G2"/>
    <mergeCell ref="H4:H5"/>
  </mergeCells>
  <phoneticPr fontId="28" type="noConversion"/>
  <pageMargins left="0.55118110236220474" right="0.47244094488188981" top="0.70866141732283472" bottom="0.59055118110236227" header="0.51181102362204722" footer="0.51181102362204722"/>
  <pageSetup paperSize="9" orientation="landscape" r:id="rId1"/>
  <headerFooter alignWithMargins="0">
    <oddHeader>&amp;L&amp;10青岛水务集团科技中心.&amp;"隶书,常规"供水水质监测中心&amp;C&amp;10记录编号：QDSZJC-RR-003&amp;R&amp;10版本号：A0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管网水水质合格率</vt:lpstr>
      <vt:lpstr>出厂水合格率</vt:lpstr>
      <vt:lpstr>管网水、出厂水水质月检分析</vt:lpstr>
      <vt:lpstr>管网水、出厂水水质月检分析!Print_Titles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2013-06-05T08:03:51Z</cp:lastPrinted>
  <dcterms:created xsi:type="dcterms:W3CDTF">1996-12-17T01:32:42Z</dcterms:created>
  <dcterms:modified xsi:type="dcterms:W3CDTF">2014-08-04T06:00:56Z</dcterms:modified>
</cp:coreProperties>
</file>